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ptop-0fprhdm7\契約\※令和5年度契約\6消防本部\物品\入札\支援車（Ⅲ型）の購入\仕様書\"/>
    </mc:Choice>
  </mc:AlternateContent>
  <xr:revisionPtr revIDLastSave="0" documentId="8_{96557B65-06F9-4F66-B81B-6302F77968F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内訳書" sheetId="17" r:id="rId1"/>
    <sheet name="見積書" sheetId="6" state="hidden" r:id="rId2"/>
    <sheet name="見積-原価（シュミレーション用）" sheetId="8" state="hidden" r:id="rId3"/>
    <sheet name="見積明細（シュミレーション用）" sheetId="9" state="hidden" r:id="rId4"/>
    <sheet name="見積書_補助金ホース用" sheetId="10" state="hidden" r:id="rId5"/>
  </sheets>
  <definedNames>
    <definedName name="\a">#N/A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_xlnm.Print_Area" localSheetId="2">'見積-原価（シュミレーション用）'!$A$1:$L$48</definedName>
    <definedName name="_xlnm.Print_Area" localSheetId="1">見積書!$A$1:$J$48</definedName>
    <definedName name="_xlnm.Print_Area" localSheetId="4">見積書_補助金ホース用!$A$1:$J$48</definedName>
    <definedName name="_xlnm.Print_Area" localSheetId="3">'見積明細（シュミレーション用）'!$C$101:$I$152</definedName>
    <definedName name="_xlnm.Print_Area" localSheetId="0">内訳書!$A$1:$F$170</definedName>
    <definedName name="_xlnm.Print_Area">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7" l="1"/>
  <c r="I4" i="17" s="1"/>
  <c r="F29" i="6"/>
  <c r="G29" i="6" s="1"/>
  <c r="G39" i="10"/>
  <c r="G37" i="10"/>
  <c r="G35" i="10"/>
  <c r="G33" i="10"/>
  <c r="G31" i="10"/>
  <c r="G23" i="10"/>
  <c r="G41" i="10" s="1"/>
  <c r="I58" i="17" l="1"/>
  <c r="G42" i="10"/>
  <c r="G43" i="10" s="1"/>
  <c r="B14" i="10" s="1"/>
  <c r="L10" i="9"/>
  <c r="H159" i="17" l="1"/>
  <c r="I60" i="9"/>
  <c r="I79" i="9"/>
  <c r="I80" i="9"/>
  <c r="L80" i="9"/>
  <c r="L79" i="9"/>
  <c r="I83" i="9"/>
  <c r="I84" i="9"/>
  <c r="L148" i="9"/>
  <c r="L149" i="9"/>
  <c r="L159" i="9"/>
  <c r="L201" i="9" s="1"/>
  <c r="K29" i="8" s="1"/>
  <c r="I159" i="9"/>
  <c r="I201" i="9" s="1"/>
  <c r="F29" i="8" s="1"/>
  <c r="G29" i="8" s="1"/>
  <c r="L151" i="9"/>
  <c r="I149" i="9"/>
  <c r="I148" i="9"/>
  <c r="L147" i="9"/>
  <c r="I147" i="9"/>
  <c r="L146" i="9"/>
  <c r="I146" i="9"/>
  <c r="L145" i="9"/>
  <c r="I145" i="9"/>
  <c r="L144" i="9"/>
  <c r="I144" i="9"/>
  <c r="L143" i="9"/>
  <c r="I143" i="9"/>
  <c r="L142" i="9"/>
  <c r="I142" i="9"/>
  <c r="L141" i="9"/>
  <c r="I141" i="9"/>
  <c r="L140" i="9"/>
  <c r="I140" i="9"/>
  <c r="L139" i="9"/>
  <c r="I139" i="9"/>
  <c r="L138" i="9"/>
  <c r="I138" i="9"/>
  <c r="L137" i="9"/>
  <c r="I137" i="9"/>
  <c r="L136" i="9"/>
  <c r="I136" i="9"/>
  <c r="L135" i="9"/>
  <c r="I135" i="9"/>
  <c r="L134" i="9"/>
  <c r="I134" i="9"/>
  <c r="L133" i="9"/>
  <c r="I133" i="9"/>
  <c r="L132" i="9"/>
  <c r="I132" i="9"/>
  <c r="L131" i="9"/>
  <c r="I131" i="9"/>
  <c r="L130" i="9"/>
  <c r="I130" i="9"/>
  <c r="L129" i="9"/>
  <c r="I129" i="9"/>
  <c r="L128" i="9"/>
  <c r="I128" i="9"/>
  <c r="L127" i="9"/>
  <c r="I127" i="9"/>
  <c r="L126" i="9"/>
  <c r="I126" i="9"/>
  <c r="L125" i="9"/>
  <c r="I125" i="9"/>
  <c r="L124" i="9"/>
  <c r="I124" i="9"/>
  <c r="L123" i="9"/>
  <c r="I123" i="9"/>
  <c r="L122" i="9"/>
  <c r="I122" i="9"/>
  <c r="P121" i="9"/>
  <c r="L121" i="9"/>
  <c r="I121" i="9"/>
  <c r="K120" i="9"/>
  <c r="L120" i="9" s="1"/>
  <c r="I120" i="9"/>
  <c r="K119" i="9"/>
  <c r="L119" i="9" s="1"/>
  <c r="I119" i="9"/>
  <c r="L118" i="9"/>
  <c r="K118" i="9"/>
  <c r="I118" i="9"/>
  <c r="K117" i="9"/>
  <c r="L117" i="9" s="1"/>
  <c r="I117" i="9"/>
  <c r="K116" i="9"/>
  <c r="L116" i="9" s="1"/>
  <c r="I116" i="9"/>
  <c r="K115" i="9"/>
  <c r="L115" i="9" s="1"/>
  <c r="I115" i="9"/>
  <c r="K114" i="9"/>
  <c r="L114" i="9" s="1"/>
  <c r="I114" i="9"/>
  <c r="K113" i="9"/>
  <c r="L113" i="9" s="1"/>
  <c r="I113" i="9"/>
  <c r="K112" i="9"/>
  <c r="L112" i="9" s="1"/>
  <c r="I112" i="9"/>
  <c r="L111" i="9"/>
  <c r="I111" i="9"/>
  <c r="L110" i="9"/>
  <c r="I110" i="9"/>
  <c r="L109" i="9"/>
  <c r="I109" i="9"/>
  <c r="L108" i="9"/>
  <c r="I108" i="9"/>
  <c r="L107" i="9"/>
  <c r="I107" i="9"/>
  <c r="L99" i="9"/>
  <c r="L98" i="9"/>
  <c r="L97" i="9"/>
  <c r="L96" i="9"/>
  <c r="L95" i="9"/>
  <c r="L94" i="9"/>
  <c r="L93" i="9"/>
  <c r="L92" i="9"/>
  <c r="L88" i="9"/>
  <c r="L86" i="9"/>
  <c r="I86" i="9"/>
  <c r="I85" i="9"/>
  <c r="L84" i="9"/>
  <c r="L83" i="9"/>
  <c r="L82" i="9"/>
  <c r="I82" i="9"/>
  <c r="L81" i="9"/>
  <c r="I81" i="9"/>
  <c r="L78" i="9"/>
  <c r="I78" i="9"/>
  <c r="L77" i="9"/>
  <c r="L76" i="9"/>
  <c r="L75" i="9"/>
  <c r="I75" i="9"/>
  <c r="L74" i="9"/>
  <c r="I74" i="9"/>
  <c r="L73" i="9"/>
  <c r="I73" i="9"/>
  <c r="L72" i="9"/>
  <c r="I72" i="9"/>
  <c r="L71" i="9"/>
  <c r="I71" i="9"/>
  <c r="L70" i="9"/>
  <c r="L69" i="9"/>
  <c r="I69" i="9"/>
  <c r="L68" i="9"/>
  <c r="L67" i="9"/>
  <c r="L66" i="9"/>
  <c r="L65" i="9"/>
  <c r="L64" i="9"/>
  <c r="L63" i="9"/>
  <c r="L62" i="9"/>
  <c r="L61" i="9"/>
  <c r="O59" i="9"/>
  <c r="L59" i="9"/>
  <c r="I59" i="9"/>
  <c r="J58" i="9"/>
  <c r="K58" i="9" s="1"/>
  <c r="L58" i="9" s="1"/>
  <c r="I58" i="9"/>
  <c r="L50" i="9"/>
  <c r="L49" i="9"/>
  <c r="L48" i="9"/>
  <c r="L35" i="9"/>
  <c r="I35" i="9"/>
  <c r="L34" i="9"/>
  <c r="I34" i="9"/>
  <c r="L33" i="9"/>
  <c r="I33" i="9"/>
  <c r="L32" i="9"/>
  <c r="I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I10" i="9"/>
  <c r="I51" i="9" s="1"/>
  <c r="F23" i="8" s="1"/>
  <c r="G23" i="8" s="1"/>
  <c r="G39" i="8"/>
  <c r="G37" i="8"/>
  <c r="G35" i="8"/>
  <c r="G33" i="8"/>
  <c r="G31" i="8"/>
  <c r="L100" i="9" l="1"/>
  <c r="K25" i="8" s="1"/>
  <c r="I100" i="9"/>
  <c r="I152" i="9"/>
  <c r="L51" i="9"/>
  <c r="K23" i="8" s="1"/>
  <c r="F27" i="8"/>
  <c r="G27" i="8" s="1"/>
  <c r="F25" i="8"/>
  <c r="G25" i="8" s="1"/>
  <c r="L152" i="9"/>
  <c r="K27" i="8" s="1"/>
  <c r="K41" i="8" l="1"/>
  <c r="G41" i="8"/>
  <c r="L44" i="8" l="1"/>
  <c r="L46" i="8" s="1"/>
  <c r="G42" i="8"/>
  <c r="G43" i="8" s="1"/>
  <c r="B14" i="8" s="1"/>
  <c r="G39" i="6" l="1"/>
  <c r="G37" i="6"/>
  <c r="G35" i="6"/>
  <c r="G33" i="6"/>
  <c r="G31" i="6"/>
  <c r="F23" i="6" l="1"/>
  <c r="G23" i="6" s="1"/>
  <c r="F25" i="6" l="1"/>
  <c r="G25" i="6" s="1"/>
  <c r="F27" i="6"/>
  <c r="G27" i="6" s="1"/>
  <c r="G41" i="6" l="1"/>
  <c r="G42" i="6" s="1"/>
  <c r="G43" i="6" s="1"/>
  <c r="B1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P1-1809</author>
  </authors>
  <commentList>
    <comment ref="F145" authorId="0" shapeId="0" xr:uid="{BCCD4397-A11F-4639-88F6-483E5C66EB9A}">
      <text>
        <r>
          <rPr>
            <b/>
            <sz val="9"/>
            <color indexed="81"/>
            <rFont val="MS P ゴシック"/>
            <family val="3"/>
            <charset val="128"/>
          </rPr>
          <t>プラス資機材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田邊 かおり</author>
  </authors>
  <commentList>
    <comment ref="G14" authorId="0" shapeId="0" xr:uid="{00000000-0006-0000-09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担当課を選択すると
自動で入力されます。
訂正が必要な場合は
リストの内容を変更し、
ファイルに保存してください。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田邊 かおり</author>
  </authors>
  <commentList>
    <comment ref="G14" authorId="0" shapeId="0" xr:uid="{00000000-0006-0000-0A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担当課を選択すると
自動で入力されます。
訂正が必要な場合は
リストの内容を変更し、
ファイルに保存してください。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田邊 かおり</author>
  </authors>
  <commentList>
    <comment ref="G14" authorId="0" shapeId="0" xr:uid="{00000000-0006-0000-0C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担当課を選択すると
自動で入力されます。
訂正が必要な場合は
リストの内容を変更し、
ファイルに保存してください。
</t>
        </r>
      </text>
    </comment>
  </commentList>
</comments>
</file>

<file path=xl/sharedStrings.xml><?xml version="1.0" encoding="utf-8"?>
<sst xmlns="http://schemas.openxmlformats.org/spreadsheetml/2006/main" count="753" uniqueCount="495">
  <si>
    <t>シャシ架装</t>
    <rPh sb="3" eb="5">
      <t>カソウ</t>
    </rPh>
    <phoneticPr fontId="4"/>
  </si>
  <si>
    <t>No.3</t>
  </si>
  <si>
    <t>艤装定価見積明細表</t>
    <rPh sb="2" eb="4">
      <t>テイカ</t>
    </rPh>
    <phoneticPr fontId="4"/>
  </si>
  <si>
    <t xml:space="preserve">       艤 装 見 積 明 細 書</t>
    <rPh sb="19" eb="20">
      <t>ショ</t>
    </rPh>
    <phoneticPr fontId="4"/>
  </si>
  <si>
    <t>帝国繊維株式会社</t>
    <rPh sb="0" eb="8">
      <t>テイコクセンイカブシキガイシャ</t>
    </rPh>
    <phoneticPr fontId="4"/>
  </si>
  <si>
    <t>No.1</t>
  </si>
  <si>
    <t>仕　　　　　　　様</t>
  </si>
  <si>
    <t>　　内　　　容</t>
  </si>
  <si>
    <t>数量</t>
    <rPh sb="0" eb="2">
      <t>スウリョウ</t>
    </rPh>
    <phoneticPr fontId="4"/>
  </si>
  <si>
    <t>合　　　　　　　計</t>
  </si>
  <si>
    <t>No.2</t>
  </si>
  <si>
    <t>ﾊﾞｯﾃﾘｰ移設</t>
    <rPh sb="6" eb="8">
      <t>イセツ</t>
    </rPh>
    <phoneticPr fontId="4"/>
  </si>
  <si>
    <t>スカート反射テープ</t>
    <rPh sb="4" eb="6">
      <t>ハンシャ</t>
    </rPh>
    <phoneticPr fontId="4"/>
  </si>
  <si>
    <t xml:space="preserve">  　  　　合　　　　　　　　　計</t>
  </si>
  <si>
    <t>消防専用シャーシ</t>
  </si>
  <si>
    <t>オルタネーター変更</t>
  </si>
  <si>
    <t>24V-90A</t>
  </si>
  <si>
    <t>鏡面リモコンミラー</t>
  </si>
  <si>
    <t>LSD</t>
  </si>
  <si>
    <t>助手席ミラー</t>
  </si>
  <si>
    <t xml:space="preserve">                     </t>
  </si>
  <si>
    <t>助手席サンバイザー</t>
  </si>
  <si>
    <t>サイドバイザー　ステンレス製</t>
  </si>
  <si>
    <t>左右</t>
  </si>
  <si>
    <t>PTO積算計</t>
  </si>
  <si>
    <t>油温計</t>
  </si>
  <si>
    <t>ニップル塗装</t>
  </si>
  <si>
    <t>給脂部　黄色</t>
  </si>
  <si>
    <t>オールシーズンタイヤ</t>
  </si>
  <si>
    <t>履き替え</t>
  </si>
  <si>
    <t>マップランプ</t>
  </si>
  <si>
    <t>カーナビゲーション</t>
  </si>
  <si>
    <t>バックアイカメラ</t>
  </si>
  <si>
    <t>キーレスエントリー</t>
  </si>
  <si>
    <t>リモコン２個</t>
  </si>
  <si>
    <t>ボンディンングアース取付</t>
  </si>
  <si>
    <t>6箇所</t>
  </si>
  <si>
    <t>無線台座取付</t>
  </si>
  <si>
    <t>左右２箇所　通線</t>
  </si>
  <si>
    <t>無線機配線</t>
  </si>
  <si>
    <t>屋根～キャブ内</t>
  </si>
  <si>
    <t>艤装配線</t>
  </si>
  <si>
    <t>増設ヒューズボックス取付</t>
  </si>
  <si>
    <t>資料入れ</t>
  </si>
  <si>
    <t>キャブ内点検口</t>
  </si>
  <si>
    <t>予備ヒューズ</t>
  </si>
  <si>
    <t>予備電球</t>
  </si>
  <si>
    <t>スペアキー</t>
  </si>
  <si>
    <t>フロアマット</t>
  </si>
  <si>
    <t>ゴム製</t>
  </si>
  <si>
    <t>停止表示板</t>
  </si>
  <si>
    <t>タイヤチェーン</t>
  </si>
  <si>
    <t>ｲﾝﾊﾞｰﾀｰDC24V-AC100V</t>
  </si>
  <si>
    <t>200W</t>
  </si>
  <si>
    <t>牽引フック　</t>
  </si>
  <si>
    <t>後窓保護枠</t>
  </si>
  <si>
    <t>車輪止め　　２個    収納枠付</t>
  </si>
  <si>
    <t>車体コンセント</t>
  </si>
  <si>
    <t>１００Ｖ・１５Ａ</t>
  </si>
  <si>
    <t>車内　LED照明</t>
  </si>
  <si>
    <t>１０連スイッチボックス</t>
  </si>
  <si>
    <t>電子サイレンアンプ</t>
  </si>
  <si>
    <t>散光式赤色警光灯</t>
  </si>
  <si>
    <t>全自動充電器(取付料込)</t>
  </si>
  <si>
    <t>ATB-73　24V</t>
  </si>
  <si>
    <t>消火器    ＢＫＴ付</t>
  </si>
  <si>
    <t>ＡＢＣ－２０型</t>
  </si>
  <si>
    <t>改審書  検査  諸費用</t>
  </si>
  <si>
    <t>多分岐金具取付工賃</t>
  </si>
  <si>
    <t>多分岐金具</t>
  </si>
  <si>
    <t>PWSE1003</t>
  </si>
  <si>
    <t>二又分岐金具</t>
  </si>
  <si>
    <t>PWSE1008</t>
  </si>
  <si>
    <t>仕切弁</t>
  </si>
  <si>
    <t>PWSE1004</t>
  </si>
  <si>
    <t>PWSE1006</t>
  </si>
  <si>
    <t>圧力計</t>
  </si>
  <si>
    <t>PWSE1013　取り外し式</t>
  </si>
  <si>
    <t>ホースブリッジ</t>
  </si>
  <si>
    <t>LDSQR</t>
  </si>
  <si>
    <t>ホーススパナ</t>
  </si>
  <si>
    <t>セーフティコーン</t>
  </si>
  <si>
    <t>伸縮式　(ライト付)</t>
  </si>
  <si>
    <t>ハイフローインペラー</t>
  </si>
  <si>
    <t>サイドPTO</t>
    <phoneticPr fontId="2"/>
  </si>
  <si>
    <t>陸送費　　千葉市内</t>
    <rPh sb="5" eb="7">
      <t>チバ</t>
    </rPh>
    <rPh sb="7" eb="8">
      <t>シ</t>
    </rPh>
    <rPh sb="8" eb="9">
      <t>ナイ</t>
    </rPh>
    <phoneticPr fontId="2"/>
  </si>
  <si>
    <t>シャシ</t>
    <phoneticPr fontId="4"/>
  </si>
  <si>
    <t>小計</t>
    <rPh sb="0" eb="2">
      <t>ショウケイ</t>
    </rPh>
    <phoneticPr fontId="2"/>
  </si>
  <si>
    <t>€原価</t>
    <rPh sb="1" eb="3">
      <t>ゲンカ</t>
    </rPh>
    <phoneticPr fontId="2"/>
  </si>
  <si>
    <t>円原価</t>
    <rPh sb="0" eb="1">
      <t>エン</t>
    </rPh>
    <rPh sb="1" eb="3">
      <t>ゲンカ</t>
    </rPh>
    <phoneticPr fontId="2"/>
  </si>
  <si>
    <t>KNH61VL</t>
    <phoneticPr fontId="2"/>
  </si>
  <si>
    <t>KNH63VL</t>
    <phoneticPr fontId="2"/>
  </si>
  <si>
    <t>KNH64VL</t>
    <phoneticPr fontId="2"/>
  </si>
  <si>
    <t>RELUC 00</t>
    <phoneticPr fontId="2"/>
  </si>
  <si>
    <t>大阪サイレン製SBW-D1</t>
    <rPh sb="0" eb="2">
      <t>オオサカ</t>
    </rPh>
    <rPh sb="6" eb="7">
      <t>セイ</t>
    </rPh>
    <phoneticPr fontId="2"/>
  </si>
  <si>
    <t>シャーシ　日野　FR</t>
    <phoneticPr fontId="2"/>
  </si>
  <si>
    <t>65mm町野式オス×5口</t>
    <rPh sb="4" eb="6">
      <t>マチノ</t>
    </rPh>
    <rPh sb="6" eb="7">
      <t>シキ</t>
    </rPh>
    <rPh sb="11" eb="12">
      <t>クチ</t>
    </rPh>
    <phoneticPr fontId="2"/>
  </si>
  <si>
    <t>円原価（レート150円）</t>
    <rPh sb="0" eb="1">
      <t>エン</t>
    </rPh>
    <rPh sb="1" eb="3">
      <t>ゲンカ</t>
    </rPh>
    <phoneticPr fontId="2"/>
  </si>
  <si>
    <t>原価合計</t>
    <rPh sb="0" eb="2">
      <t>ゲンカ</t>
    </rPh>
    <rPh sb="2" eb="4">
      <t>ゴウケイ</t>
    </rPh>
    <phoneticPr fontId="2"/>
  </si>
  <si>
    <t>消防章</t>
    <phoneticPr fontId="2"/>
  </si>
  <si>
    <t>プラスチック製</t>
    <rPh sb="6" eb="7">
      <t>セイ</t>
    </rPh>
    <phoneticPr fontId="2"/>
  </si>
  <si>
    <t>原価小計</t>
    <rPh sb="0" eb="2">
      <t>ゲンカ</t>
    </rPh>
    <rPh sb="2" eb="4">
      <t>ショウケイ</t>
    </rPh>
    <phoneticPr fontId="2"/>
  </si>
  <si>
    <t>飛鳥車体</t>
    <rPh sb="0" eb="2">
      <t>アスカ</t>
    </rPh>
    <rPh sb="2" eb="4">
      <t>シャタイ</t>
    </rPh>
    <phoneticPr fontId="2"/>
  </si>
  <si>
    <t>前席天井中央部・保護枠付</t>
    <rPh sb="0" eb="2">
      <t>ゼンセキ</t>
    </rPh>
    <rPh sb="2" eb="4">
      <t>テンジョウ</t>
    </rPh>
    <rPh sb="4" eb="6">
      <t>チュウオウ</t>
    </rPh>
    <rPh sb="6" eb="7">
      <t>ブ</t>
    </rPh>
    <rPh sb="8" eb="10">
      <t>ホゴ</t>
    </rPh>
    <rPh sb="10" eb="11">
      <t>ワク</t>
    </rPh>
    <rPh sb="11" eb="12">
      <t>ツキ</t>
    </rPh>
    <phoneticPr fontId="2"/>
  </si>
  <si>
    <t>運転席後方・スチール</t>
    <rPh sb="0" eb="3">
      <t>ウンテンセキ</t>
    </rPh>
    <rPh sb="3" eb="5">
      <t>コウホウ</t>
    </rPh>
    <phoneticPr fontId="2"/>
  </si>
  <si>
    <t>湘南工作</t>
    <rPh sb="0" eb="2">
      <t>ショウナン</t>
    </rPh>
    <rPh sb="2" eb="4">
      <t>コウサク</t>
    </rPh>
    <phoneticPr fontId="2"/>
  </si>
  <si>
    <t>予備費</t>
    <rPh sb="0" eb="3">
      <t>ヨビヒ</t>
    </rPh>
    <phoneticPr fontId="2"/>
  </si>
  <si>
    <t>合計金額（税込）：</t>
  </si>
  <si>
    <t>契約納期：</t>
  </si>
  <si>
    <t>見積有効期限：</t>
  </si>
  <si>
    <t>決済条件：</t>
  </si>
  <si>
    <t>下記の通りお見積申し上げます。</t>
    <rPh sb="0" eb="2">
      <t>カキ</t>
    </rPh>
    <rPh sb="3" eb="4">
      <t>トオ</t>
    </rPh>
    <rPh sb="6" eb="8">
      <t>ミツモ</t>
    </rPh>
    <rPh sb="8" eb="9">
      <t>モウ</t>
    </rPh>
    <rPh sb="10" eb="11">
      <t>ア</t>
    </rPh>
    <phoneticPr fontId="12"/>
  </si>
  <si>
    <t>何卒ご用命賜りますようお願い申し上げます。</t>
    <rPh sb="0" eb="2">
      <t>ナニトゾ</t>
    </rPh>
    <rPh sb="3" eb="5">
      <t>ヨウメイ</t>
    </rPh>
    <rPh sb="5" eb="6">
      <t>タマワ</t>
    </rPh>
    <rPh sb="12" eb="13">
      <t>ネガ</t>
    </rPh>
    <rPh sb="14" eb="15">
      <t>モウ</t>
    </rPh>
    <rPh sb="16" eb="17">
      <t>ア</t>
    </rPh>
    <phoneticPr fontId="12"/>
  </si>
  <si>
    <t>件　　　名：</t>
    <rPh sb="0" eb="1">
      <t>ケン</t>
    </rPh>
    <rPh sb="4" eb="5">
      <t>メイ</t>
    </rPh>
    <phoneticPr fontId="12"/>
  </si>
  <si>
    <t>商品名・型番</t>
    <rPh sb="0" eb="1">
      <t>ショウ</t>
    </rPh>
    <rPh sb="1" eb="3">
      <t>ヒンメイ</t>
    </rPh>
    <rPh sb="4" eb="6">
      <t>カタバン</t>
    </rPh>
    <phoneticPr fontId="12"/>
  </si>
  <si>
    <t>備考：</t>
    <rPh sb="0" eb="2">
      <t>ビコウ</t>
    </rPh>
    <phoneticPr fontId="12"/>
  </si>
  <si>
    <t>別途協議</t>
    <rPh sb="0" eb="2">
      <t>ベット</t>
    </rPh>
    <rPh sb="2" eb="4">
      <t>キョウギ</t>
    </rPh>
    <phoneticPr fontId="12"/>
  </si>
  <si>
    <t>３か月</t>
    <rPh sb="2" eb="3">
      <t>ゲツ</t>
    </rPh>
    <phoneticPr fontId="12"/>
  </si>
  <si>
    <t>数量</t>
    <rPh sb="0" eb="2">
      <t>スウリョウ</t>
    </rPh>
    <phoneticPr fontId="12"/>
  </si>
  <si>
    <t>小計</t>
    <rPh sb="0" eb="2">
      <t>ショウケイ</t>
    </rPh>
    <phoneticPr fontId="12"/>
  </si>
  <si>
    <t>合計 （税込）</t>
    <rPh sb="0" eb="2">
      <t>ゴウケイ</t>
    </rPh>
    <rPh sb="4" eb="6">
      <t>ゼイコミ</t>
    </rPh>
    <phoneticPr fontId="12"/>
  </si>
  <si>
    <t>単価</t>
    <rPh sb="0" eb="2">
      <t>タンカ</t>
    </rPh>
    <phoneticPr fontId="12"/>
  </si>
  <si>
    <t>発行日：</t>
    <rPh sb="0" eb="2">
      <t>ハッコウ</t>
    </rPh>
    <rPh sb="2" eb="3">
      <t>ビ</t>
    </rPh>
    <phoneticPr fontId="12"/>
  </si>
  <si>
    <t>見積書Ｎｏ．</t>
    <rPh sb="0" eb="3">
      <t>ミツモリショ</t>
    </rPh>
    <phoneticPr fontId="12"/>
  </si>
  <si>
    <t>担当</t>
    <rPh sb="0" eb="2">
      <t>タントウ</t>
    </rPh>
    <phoneticPr fontId="12"/>
  </si>
  <si>
    <t>東京都中央区日本橋2丁目5番1号</t>
    <rPh sb="0" eb="3">
      <t>トウキョウト</t>
    </rPh>
    <rPh sb="3" eb="6">
      <t>チュウオウク</t>
    </rPh>
    <rPh sb="6" eb="9">
      <t>ニホンバシ</t>
    </rPh>
    <rPh sb="10" eb="12">
      <t>チョウメ</t>
    </rPh>
    <rPh sb="13" eb="14">
      <t>バン</t>
    </rPh>
    <rPh sb="15" eb="16">
      <t>ゴウ</t>
    </rPh>
    <phoneticPr fontId="12"/>
  </si>
  <si>
    <t>日本橋高島屋三井ビルディング15F</t>
    <rPh sb="0" eb="3">
      <t>ニホンバシ</t>
    </rPh>
    <rPh sb="3" eb="6">
      <t>タカシマヤ</t>
    </rPh>
    <rPh sb="6" eb="8">
      <t>ミツイ</t>
    </rPh>
    <phoneticPr fontId="12"/>
  </si>
  <si>
    <t>帝　国　繊　維　株　式　会　社</t>
    <rPh sb="0" eb="1">
      <t>ミカド</t>
    </rPh>
    <rPh sb="2" eb="3">
      <t>クニ</t>
    </rPh>
    <rPh sb="4" eb="5">
      <t>セン</t>
    </rPh>
    <rPh sb="6" eb="7">
      <t>ユイ</t>
    </rPh>
    <rPh sb="8" eb="9">
      <t>カブ</t>
    </rPh>
    <rPh sb="10" eb="11">
      <t>シキ</t>
    </rPh>
    <rPh sb="12" eb="13">
      <t>カイ</t>
    </rPh>
    <rPh sb="14" eb="15">
      <t>シャ</t>
    </rPh>
    <phoneticPr fontId="12"/>
  </si>
  <si>
    <t>電話：03-3281-3033　　、FAX：03-3274-6397</t>
    <rPh sb="0" eb="2">
      <t>デンワ</t>
    </rPh>
    <phoneticPr fontId="12"/>
  </si>
  <si>
    <t>金額</t>
    <rPh sb="0" eb="2">
      <t>キンガク</t>
    </rPh>
    <phoneticPr fontId="12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</si>
  <si>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12"/>
  </si>
  <si>
    <t>勝亦　諒</t>
    <rPh sb="0" eb="2">
      <t>カツマタ</t>
    </rPh>
    <rPh sb="3" eb="4">
      <t>リョウ</t>
    </rPh>
    <phoneticPr fontId="12"/>
  </si>
  <si>
    <t>〒103-6115</t>
    <phoneticPr fontId="12"/>
  </si>
  <si>
    <t>T30下-181116001</t>
    <rPh sb="3" eb="4">
      <t>シモ</t>
    </rPh>
    <phoneticPr fontId="12"/>
  </si>
  <si>
    <t>御 見 積 書</t>
    <phoneticPr fontId="12"/>
  </si>
  <si>
    <t>代表取締役社長　　白岩　強</t>
    <rPh sb="0" eb="2">
      <t>ダイヒョウ</t>
    </rPh>
    <rPh sb="2" eb="5">
      <t>トリシマリヤク</t>
    </rPh>
    <rPh sb="5" eb="7">
      <t>シャチョウ</t>
    </rPh>
    <rPh sb="9" eb="11">
      <t>シライワ</t>
    </rPh>
    <rPh sb="12" eb="13">
      <t>ツヨシ</t>
    </rPh>
    <phoneticPr fontId="12"/>
  </si>
  <si>
    <t>-</t>
    <phoneticPr fontId="12"/>
  </si>
  <si>
    <t>㊞</t>
    <phoneticPr fontId="12"/>
  </si>
  <si>
    <r>
      <rPr>
        <sz val="11"/>
        <color theme="0"/>
        <rFont val="ＭＳ Ｐゴシック"/>
        <family val="3"/>
        <charset val="128"/>
      </rPr>
      <t>102</t>
    </r>
    <r>
      <rPr>
        <sz val="11"/>
        <color theme="1"/>
        <rFont val="ＭＳ Ｐゴシック"/>
        <family val="2"/>
        <charset val="128"/>
        <scheme val="minor"/>
      </rPr>
      <t>　ﾌﾟﾛｼﾞｪｸﾄ営業部</t>
    </r>
    <rPh sb="12" eb="14">
      <t>エイギョウ</t>
    </rPh>
    <rPh sb="14" eb="15">
      <t>ブ</t>
    </rPh>
    <phoneticPr fontId="12"/>
  </si>
  <si>
    <t>TEL03-3281-3030　FAX03-3281-0260</t>
  </si>
  <si>
    <r>
      <t>103　</t>
    </r>
    <r>
      <rPr>
        <sz val="11"/>
        <color theme="1"/>
        <rFont val="ＭＳ Ｐゴシック"/>
        <family val="3"/>
        <charset val="128"/>
      </rPr>
      <t>ﾎｰｽｸﾞﾙｰﾌﾟ</t>
    </r>
    <phoneticPr fontId="12"/>
  </si>
  <si>
    <t>TEL03-3281-3031　FAX03-3274-6397</t>
  </si>
  <si>
    <r>
      <rPr>
        <sz val="11"/>
        <color theme="0"/>
        <rFont val="ＭＳ Ｐゴシック"/>
        <family val="3"/>
        <charset val="128"/>
      </rPr>
      <t>104　</t>
    </r>
    <r>
      <rPr>
        <sz val="11"/>
        <color theme="1"/>
        <rFont val="ＭＳ Ｐゴシック"/>
        <family val="2"/>
        <charset val="128"/>
        <scheme val="minor"/>
      </rPr>
      <t>ｺﾝﾋﾞﾅｰﾄﾁｰﾑ</t>
    </r>
    <phoneticPr fontId="12"/>
  </si>
  <si>
    <t>TEL03-3281-3032　FAX03-3274-6397</t>
  </si>
  <si>
    <r>
      <rPr>
        <sz val="11"/>
        <color theme="0"/>
        <rFont val="ＭＳ Ｐゴシック"/>
        <family val="3"/>
        <charset val="128"/>
      </rPr>
      <t>105</t>
    </r>
    <r>
      <rPr>
        <sz val="11"/>
        <color theme="1"/>
        <rFont val="ＭＳ Ｐゴシック"/>
        <family val="2"/>
        <charset val="128"/>
        <scheme val="minor"/>
      </rPr>
      <t>　特販車輌ｸﾞﾙｰﾌﾟ</t>
    </r>
    <rPh sb="4" eb="6">
      <t>トクハン</t>
    </rPh>
    <rPh sb="6" eb="8">
      <t>シャリョウ</t>
    </rPh>
    <phoneticPr fontId="12"/>
  </si>
  <si>
    <t>TEL03-3281-3036　FAX03-3274-6397</t>
  </si>
  <si>
    <r>
      <rPr>
        <sz val="11"/>
        <color theme="0"/>
        <rFont val="ＭＳ Ｐゴシック"/>
        <family val="3"/>
        <charset val="128"/>
      </rPr>
      <t>106</t>
    </r>
    <r>
      <rPr>
        <sz val="11"/>
        <color theme="1"/>
        <rFont val="ＭＳ Ｐゴシック"/>
        <family val="2"/>
        <charset val="128"/>
        <scheme val="minor"/>
      </rPr>
      <t>　麻素材ｸﾞﾙｰﾌﾟ</t>
    </r>
    <rPh sb="4" eb="5">
      <t>アサ</t>
    </rPh>
    <rPh sb="5" eb="7">
      <t>ソザイ</t>
    </rPh>
    <phoneticPr fontId="12"/>
  </si>
  <si>
    <t>TEL03-3281-3037　FAX03-3281-1090</t>
  </si>
  <si>
    <r>
      <rPr>
        <sz val="11"/>
        <color theme="0"/>
        <rFont val="ＭＳ Ｐゴシック"/>
        <family val="3"/>
        <charset val="128"/>
      </rPr>
      <t>107</t>
    </r>
    <r>
      <rPr>
        <sz val="11"/>
        <color theme="1"/>
        <rFont val="ＭＳ Ｐゴシック"/>
        <family val="2"/>
        <charset val="128"/>
        <scheme val="minor"/>
      </rPr>
      <t>　資機材ｸﾞﾙｰﾌﾟ</t>
    </r>
    <rPh sb="4" eb="7">
      <t>シキザイ</t>
    </rPh>
    <phoneticPr fontId="12"/>
  </si>
  <si>
    <t>TEL03-3281-3033 FAX03-3274-6397</t>
  </si>
  <si>
    <r>
      <rPr>
        <sz val="11"/>
        <color theme="0"/>
        <rFont val="ＭＳ Ｐゴシック"/>
        <family val="3"/>
        <charset val="128"/>
      </rPr>
      <t>109　</t>
    </r>
    <r>
      <rPr>
        <sz val="11"/>
        <color theme="1"/>
        <rFont val="ＭＳ Ｐゴシック"/>
        <family val="2"/>
        <charset val="128"/>
        <scheme val="minor"/>
      </rPr>
      <t>事務管理ｸﾞﾙｰﾌﾟ</t>
    </r>
    <rPh sb="4" eb="6">
      <t>ジム</t>
    </rPh>
    <rPh sb="6" eb="8">
      <t>カンリ</t>
    </rPh>
    <phoneticPr fontId="12"/>
  </si>
  <si>
    <t>TEL03-3281-3027 FAX03-3274-6397</t>
  </si>
  <si>
    <r>
      <rPr>
        <sz val="11"/>
        <color theme="0"/>
        <rFont val="ＭＳ Ｐゴシック"/>
        <family val="3"/>
        <charset val="128"/>
      </rPr>
      <t>116</t>
    </r>
    <r>
      <rPr>
        <sz val="11"/>
        <color theme="1"/>
        <rFont val="ＭＳ Ｐゴシック"/>
        <family val="2"/>
        <charset val="128"/>
        <scheme val="minor"/>
      </rPr>
      <t>　繊維開発ｸﾞﾙｰﾌﾟ</t>
    </r>
    <rPh sb="4" eb="6">
      <t>センイ</t>
    </rPh>
    <rPh sb="6" eb="8">
      <t>カイハツ</t>
    </rPh>
    <phoneticPr fontId="12"/>
  </si>
  <si>
    <t>TEL03-3281-3038　FAX03-3281-1090</t>
  </si>
  <si>
    <r>
      <rPr>
        <sz val="11"/>
        <color theme="0"/>
        <rFont val="ＭＳ Ｐゴシック"/>
        <family val="3"/>
        <charset val="128"/>
      </rPr>
      <t>118</t>
    </r>
    <r>
      <rPr>
        <sz val="11"/>
        <color theme="1"/>
        <rFont val="ＭＳ Ｐゴシック"/>
        <family val="2"/>
        <charset val="128"/>
        <scheme val="minor"/>
      </rPr>
      <t>　ﾎｰｽ開発ｸﾞﾙｰﾌﾟ</t>
    </r>
    <rPh sb="7" eb="9">
      <t>カイハツ</t>
    </rPh>
    <phoneticPr fontId="12"/>
  </si>
  <si>
    <t>TEL03-3281-3029　FAX03-3281-1090</t>
  </si>
  <si>
    <r>
      <rPr>
        <sz val="11"/>
        <color theme="0"/>
        <rFont val="ＭＳ Ｐゴシック"/>
        <family val="3"/>
        <charset val="128"/>
      </rPr>
      <t>131　</t>
    </r>
    <r>
      <rPr>
        <sz val="11"/>
        <color theme="1"/>
        <rFont val="ＭＳ Ｐゴシック"/>
        <family val="2"/>
        <charset val="128"/>
        <scheme val="minor"/>
      </rPr>
      <t>機能繊維ｸﾞﾙｰﾌﾟ</t>
    </r>
    <rPh sb="4" eb="6">
      <t>キノウ</t>
    </rPh>
    <rPh sb="6" eb="8">
      <t>センイ</t>
    </rPh>
    <phoneticPr fontId="12"/>
  </si>
  <si>
    <t>TEL03-3281-3034　FAX03-3281-1090</t>
  </si>
  <si>
    <r>
      <rPr>
        <sz val="11"/>
        <color theme="0"/>
        <rFont val="ＭＳ Ｐゴシック"/>
        <family val="3"/>
        <charset val="128"/>
      </rPr>
      <t>134</t>
    </r>
    <r>
      <rPr>
        <sz val="11"/>
        <color theme="1"/>
        <rFont val="ＭＳ Ｐゴシック"/>
        <family val="2"/>
        <charset val="128"/>
        <scheme val="minor"/>
      </rPr>
      <t>　防災開発部</t>
    </r>
    <rPh sb="4" eb="6">
      <t>ボウサイ</t>
    </rPh>
    <rPh sb="6" eb="8">
      <t>カイハツ</t>
    </rPh>
    <rPh sb="8" eb="9">
      <t>ブ</t>
    </rPh>
    <phoneticPr fontId="12"/>
  </si>
  <si>
    <t>TEL03-3281-3026　TEL03-3274-6397</t>
  </si>
  <si>
    <r>
      <rPr>
        <sz val="11"/>
        <color theme="0"/>
        <rFont val="ＭＳ Ｐゴシック"/>
        <family val="3"/>
        <charset val="128"/>
      </rPr>
      <t>145</t>
    </r>
    <r>
      <rPr>
        <sz val="11"/>
        <color theme="1"/>
        <rFont val="ＭＳ Ｐゴシック"/>
        <family val="2"/>
        <charset val="128"/>
        <scheme val="minor"/>
      </rPr>
      <t>　ﾒﾝﾃﾅﾝｽｸﾞﾙｰﾌﾟ</t>
    </r>
    <phoneticPr fontId="12"/>
  </si>
  <si>
    <t>147　原子力Ⅰﾁｰﾑ</t>
    <rPh sb="4" eb="7">
      <t>ゲンシリョク</t>
    </rPh>
    <phoneticPr fontId="12"/>
  </si>
  <si>
    <t>TEL03-3281-3032  FAX03-3274-6397</t>
  </si>
  <si>
    <t>148　原子力Ⅱﾁｰﾑ</t>
    <rPh sb="4" eb="7">
      <t>ゲンシリョク</t>
    </rPh>
    <phoneticPr fontId="12"/>
  </si>
  <si>
    <t>144　技術ｽﾀｯﾌ</t>
    <rPh sb="4" eb="6">
      <t>ギジュツ</t>
    </rPh>
    <phoneticPr fontId="12"/>
  </si>
  <si>
    <r>
      <rPr>
        <sz val="11"/>
        <color theme="0"/>
        <rFont val="ＭＳ Ｐゴシック"/>
        <family val="3"/>
        <charset val="128"/>
      </rPr>
      <t>332</t>
    </r>
    <r>
      <rPr>
        <sz val="11"/>
        <color theme="1"/>
        <rFont val="ＭＳ Ｐゴシック"/>
        <family val="2"/>
        <charset val="128"/>
        <scheme val="minor"/>
      </rPr>
      <t>　大阪営業所</t>
    </r>
    <rPh sb="4" eb="6">
      <t>オオサカ</t>
    </rPh>
    <rPh sb="6" eb="9">
      <t>エイギョウショ</t>
    </rPh>
    <phoneticPr fontId="12"/>
  </si>
  <si>
    <t>TEL06-6396-0530　FAX06-6396-0464</t>
  </si>
  <si>
    <t>千葉市消防局</t>
    <rPh sb="0" eb="3">
      <t>チバシ</t>
    </rPh>
    <rPh sb="3" eb="5">
      <t>ショウボウ</t>
    </rPh>
    <rPh sb="5" eb="6">
      <t>キョク</t>
    </rPh>
    <phoneticPr fontId="12"/>
  </si>
  <si>
    <t>納品場所：</t>
    <phoneticPr fontId="2"/>
  </si>
  <si>
    <t>納入後振込</t>
    <rPh sb="0" eb="2">
      <t>ノウニュウ</t>
    </rPh>
    <rPh sb="2" eb="3">
      <t>ゴ</t>
    </rPh>
    <rPh sb="3" eb="5">
      <t>フリコミ</t>
    </rPh>
    <phoneticPr fontId="2"/>
  </si>
  <si>
    <t>　シャシ</t>
    <phoneticPr fontId="12"/>
  </si>
  <si>
    <t>　シャシ架装</t>
    <rPh sb="4" eb="6">
      <t>カソウ</t>
    </rPh>
    <phoneticPr fontId="2"/>
  </si>
  <si>
    <t>消費税 10%</t>
    <rPh sb="0" eb="3">
      <t>ショウヒゼイ</t>
    </rPh>
    <phoneticPr fontId="12"/>
  </si>
  <si>
    <t>備考</t>
    <rPh sb="0" eb="2">
      <t>ビコウ</t>
    </rPh>
    <phoneticPr fontId="2"/>
  </si>
  <si>
    <t>T19上-190110003</t>
    <rPh sb="3" eb="4">
      <t>ウエ</t>
    </rPh>
    <phoneticPr fontId="12"/>
  </si>
  <si>
    <t>燃料タンク    ２００リットル</t>
    <phoneticPr fontId="2"/>
  </si>
  <si>
    <t>HIAB</t>
    <phoneticPr fontId="2"/>
  </si>
  <si>
    <t>PTO式ハイドロサブ150ユニット</t>
    <rPh sb="3" eb="4">
      <t>シキ</t>
    </rPh>
    <phoneticPr fontId="2"/>
  </si>
  <si>
    <t>ホース回収装置付属</t>
    <rPh sb="3" eb="5">
      <t>カイシュウ</t>
    </rPh>
    <rPh sb="5" eb="7">
      <t>ソウチ</t>
    </rPh>
    <rPh sb="7" eb="9">
      <t>フゾク</t>
    </rPh>
    <phoneticPr fontId="2"/>
  </si>
  <si>
    <t>ボディー製作</t>
    <rPh sb="4" eb="6">
      <t>セイサク</t>
    </rPh>
    <phoneticPr fontId="2"/>
  </si>
  <si>
    <t>Hytrans, HRU200+パワーパック式</t>
    <rPh sb="22" eb="23">
      <t>シキ</t>
    </rPh>
    <phoneticPr fontId="2"/>
  </si>
  <si>
    <t>　積載品</t>
    <rPh sb="1" eb="3">
      <t>セキサイ</t>
    </rPh>
    <rPh sb="3" eb="4">
      <t>ヒン</t>
    </rPh>
    <phoneticPr fontId="2"/>
  </si>
  <si>
    <t>　積載品</t>
    <rPh sb="1" eb="3">
      <t>セキサイ</t>
    </rPh>
    <rPh sb="3" eb="4">
      <t>ヒン</t>
    </rPh>
    <phoneticPr fontId="2"/>
  </si>
  <si>
    <t>アンテナ・サイレン</t>
    <phoneticPr fontId="2"/>
  </si>
  <si>
    <t>テイセン</t>
    <phoneticPr fontId="2"/>
  </si>
  <si>
    <t>山田製作所</t>
    <rPh sb="0" eb="2">
      <t>ヤマダ</t>
    </rPh>
    <rPh sb="2" eb="5">
      <t>セイサクジョ</t>
    </rPh>
    <phoneticPr fontId="2"/>
  </si>
  <si>
    <t>Hytrans</t>
    <phoneticPr fontId="2"/>
  </si>
  <si>
    <t>テクノ</t>
    <phoneticPr fontId="2"/>
  </si>
  <si>
    <t>円原価（レート150円）</t>
    <phoneticPr fontId="2"/>
  </si>
  <si>
    <t>利益率</t>
    <rPh sb="0" eb="2">
      <t>リエキ</t>
    </rPh>
    <rPh sb="2" eb="3">
      <t>リツ</t>
    </rPh>
    <phoneticPr fontId="2"/>
  </si>
  <si>
    <t>粗利</t>
    <rPh sb="0" eb="2">
      <t>アラリ</t>
    </rPh>
    <phoneticPr fontId="2"/>
  </si>
  <si>
    <t>LED作業灯</t>
    <rPh sb="3" eb="5">
      <t>サギョウ</t>
    </rPh>
    <rPh sb="5" eb="6">
      <t>トウ</t>
    </rPh>
    <phoneticPr fontId="2"/>
  </si>
  <si>
    <t>大阪ｻｲﾚﾝLFA-300</t>
    <phoneticPr fontId="2"/>
  </si>
  <si>
    <t>大阪ｻｲﾚﾝLFA-100</t>
    <rPh sb="0" eb="2">
      <t>オオサカ</t>
    </rPh>
    <phoneticPr fontId="2"/>
  </si>
  <si>
    <t>赤色LED警光灯（前面）</t>
    <rPh sb="0" eb="2">
      <t>セキショク</t>
    </rPh>
    <rPh sb="5" eb="8">
      <t>ケイコウトウ</t>
    </rPh>
    <rPh sb="9" eb="11">
      <t>ゼンメン</t>
    </rPh>
    <phoneticPr fontId="2"/>
  </si>
  <si>
    <t>赤色LED警光灯（側背面）</t>
    <rPh sb="0" eb="2">
      <t>セキショク</t>
    </rPh>
    <rPh sb="5" eb="8">
      <t>ケイコウトウ</t>
    </rPh>
    <rPh sb="9" eb="10">
      <t>ソク</t>
    </rPh>
    <rPh sb="10" eb="12">
      <t>ハイメン</t>
    </rPh>
    <phoneticPr fontId="2"/>
  </si>
  <si>
    <t>大阪ｻｲﾚﾝLIA-300</t>
    <rPh sb="0" eb="2">
      <t>オオサカ</t>
    </rPh>
    <phoneticPr fontId="2"/>
  </si>
  <si>
    <t>大阪サイレン製TSK-D152</t>
    <rPh sb="6" eb="7">
      <t>セイ</t>
    </rPh>
    <phoneticPr fontId="2"/>
  </si>
  <si>
    <t>PWSE1001</t>
    <phoneticPr fontId="2"/>
  </si>
  <si>
    <t>遠距離送水用資機材</t>
    <rPh sb="0" eb="3">
      <t>エンキョリ</t>
    </rPh>
    <rPh sb="3" eb="6">
      <t>ソウスイヨウ</t>
    </rPh>
    <rPh sb="6" eb="9">
      <t>シキザイ</t>
    </rPh>
    <phoneticPr fontId="4"/>
  </si>
  <si>
    <t>海水利用型消防水利システム搭載車</t>
    <rPh sb="0" eb="2">
      <t>カイスイ</t>
    </rPh>
    <rPh sb="2" eb="4">
      <t>リヨウ</t>
    </rPh>
    <rPh sb="4" eb="5">
      <t>ガタ</t>
    </rPh>
    <rPh sb="5" eb="7">
      <t>ショウボウ</t>
    </rPh>
    <rPh sb="7" eb="9">
      <t>スイリ</t>
    </rPh>
    <rPh sb="13" eb="15">
      <t>トウサイ</t>
    </rPh>
    <rPh sb="15" eb="16">
      <t>シャ</t>
    </rPh>
    <phoneticPr fontId="4"/>
  </si>
  <si>
    <t>海水利用型消防水利システム搭載車</t>
    <phoneticPr fontId="2"/>
  </si>
  <si>
    <t>海水利用型消防水利システム搭載車</t>
    <phoneticPr fontId="2"/>
  </si>
  <si>
    <t>海水利用型消防水利システム搭載車</t>
    <rPh sb="0" eb="2">
      <t>カイスイ</t>
    </rPh>
    <rPh sb="2" eb="5">
      <t>リヨウガタ</t>
    </rPh>
    <rPh sb="5" eb="7">
      <t>ショウボウ</t>
    </rPh>
    <rPh sb="7" eb="9">
      <t>スイリ</t>
    </rPh>
    <rPh sb="13" eb="15">
      <t>トウサイ</t>
    </rPh>
    <rPh sb="15" eb="16">
      <t>シャ</t>
    </rPh>
    <phoneticPr fontId="2"/>
  </si>
  <si>
    <t xml:space="preserve">ホースキャリア </t>
    <phoneticPr fontId="2"/>
  </si>
  <si>
    <t>LH-150</t>
    <phoneticPr fontId="2"/>
  </si>
  <si>
    <t>逆止弁</t>
    <phoneticPr fontId="2"/>
  </si>
  <si>
    <t>シャックル</t>
    <phoneticPr fontId="2"/>
  </si>
  <si>
    <t>滑車</t>
    <rPh sb="0" eb="2">
      <t>カッシャ</t>
    </rPh>
    <phoneticPr fontId="2"/>
  </si>
  <si>
    <t>クロスファイア―</t>
    <phoneticPr fontId="2"/>
  </si>
  <si>
    <t>強力ライト</t>
    <rPh sb="0" eb="2">
      <t>キョウリョク</t>
    </rPh>
    <phoneticPr fontId="2"/>
  </si>
  <si>
    <t>日動工業製LEDL-24W-N</t>
    <rPh sb="0" eb="2">
      <t>ニチドウ</t>
    </rPh>
    <rPh sb="2" eb="4">
      <t>コウギョウ</t>
    </rPh>
    <rPh sb="4" eb="5">
      <t>セイ</t>
    </rPh>
    <phoneticPr fontId="2"/>
  </si>
  <si>
    <t>投光器</t>
    <rPh sb="0" eb="2">
      <t>トウコウ</t>
    </rPh>
    <rPh sb="2" eb="3">
      <t>キ</t>
    </rPh>
    <phoneticPr fontId="2"/>
  </si>
  <si>
    <t>フラッシュボーイLEDⅡSPQ28</t>
    <phoneticPr fontId="2"/>
  </si>
  <si>
    <t>3t用</t>
    <rPh sb="2" eb="3">
      <t>ヨウ</t>
    </rPh>
    <phoneticPr fontId="2"/>
  </si>
  <si>
    <t>携帯用拡声器</t>
    <rPh sb="0" eb="3">
      <t>ケイタイヨウ</t>
    </rPh>
    <rPh sb="3" eb="6">
      <t>カクセイキ</t>
    </rPh>
    <phoneticPr fontId="2"/>
  </si>
  <si>
    <t>ユニスペック製TR-215SA</t>
    <rPh sb="6" eb="7">
      <t>セイ</t>
    </rPh>
    <phoneticPr fontId="2"/>
  </si>
  <si>
    <t>ハンズフリー拡声器</t>
    <rPh sb="6" eb="9">
      <t>カクセイキ</t>
    </rPh>
    <phoneticPr fontId="2"/>
  </si>
  <si>
    <t>TOA製ER-1000BK</t>
    <rPh sb="3" eb="4">
      <t>セイ</t>
    </rPh>
    <phoneticPr fontId="2"/>
  </si>
  <si>
    <t>救命胴衣</t>
    <rPh sb="0" eb="2">
      <t>キュウメイ</t>
    </rPh>
    <rPh sb="2" eb="4">
      <t>ドウイ</t>
    </rPh>
    <phoneticPr fontId="2"/>
  </si>
  <si>
    <t>東洋物産製千葉市仕様</t>
    <rPh sb="0" eb="2">
      <t>トウヨウ</t>
    </rPh>
    <rPh sb="2" eb="4">
      <t>ブッサン</t>
    </rPh>
    <rPh sb="4" eb="5">
      <t>セイ</t>
    </rPh>
    <rPh sb="5" eb="8">
      <t>チバシ</t>
    </rPh>
    <rPh sb="8" eb="10">
      <t>シヨウ</t>
    </rPh>
    <phoneticPr fontId="2"/>
  </si>
  <si>
    <t>携帯無線機</t>
    <rPh sb="0" eb="2">
      <t>ケイタイ</t>
    </rPh>
    <rPh sb="2" eb="5">
      <t>ムセンキ</t>
    </rPh>
    <phoneticPr fontId="2"/>
  </si>
  <si>
    <t>KENWOOD製UBZ-BM20R</t>
    <rPh sb="7" eb="8">
      <t>セイ</t>
    </rPh>
    <phoneticPr fontId="2"/>
  </si>
  <si>
    <t>折り畳み自転車</t>
    <rPh sb="0" eb="1">
      <t>オ</t>
    </rPh>
    <rPh sb="2" eb="3">
      <t>タタ</t>
    </rPh>
    <rPh sb="4" eb="7">
      <t>ジテンシャ</t>
    </rPh>
    <phoneticPr fontId="2"/>
  </si>
  <si>
    <t>組立水槽</t>
    <rPh sb="0" eb="2">
      <t>クミタテ</t>
    </rPh>
    <rPh sb="2" eb="4">
      <t>スイソウ</t>
    </rPh>
    <phoneticPr fontId="2"/>
  </si>
  <si>
    <t>NK-4 容量5,000L</t>
    <rPh sb="5" eb="7">
      <t>ヨウリョウ</t>
    </rPh>
    <phoneticPr fontId="2"/>
  </si>
  <si>
    <t>65mm消防用ホース</t>
    <rPh sb="4" eb="7">
      <t>ショウボウヨウ</t>
    </rPh>
    <phoneticPr fontId="2"/>
  </si>
  <si>
    <t>50mm消防用ホース</t>
    <rPh sb="4" eb="7">
      <t>ショウボウヨウ</t>
    </rPh>
    <phoneticPr fontId="2"/>
  </si>
  <si>
    <t>65SP-H-A 20mｶﾗｰ</t>
    <phoneticPr fontId="2"/>
  </si>
  <si>
    <t>50SP-H-A 20mｶﾗｰ</t>
    <phoneticPr fontId="2"/>
  </si>
  <si>
    <t>65φﾒｽ-65φｵｽ×2</t>
    <phoneticPr fontId="2"/>
  </si>
  <si>
    <t>50φﾒｽ-50φｵｽ×2</t>
    <phoneticPr fontId="2"/>
  </si>
  <si>
    <t>65φﾒｽ-50φｵｽ×2</t>
    <phoneticPr fontId="2"/>
  </si>
  <si>
    <t>分岐管１</t>
    <rPh sb="0" eb="2">
      <t>ブンキ</t>
    </rPh>
    <rPh sb="2" eb="3">
      <t>カン</t>
    </rPh>
    <phoneticPr fontId="2"/>
  </si>
  <si>
    <t>分岐管２</t>
    <rPh sb="0" eb="2">
      <t>ブンキ</t>
    </rPh>
    <rPh sb="2" eb="3">
      <t>カン</t>
    </rPh>
    <phoneticPr fontId="2"/>
  </si>
  <si>
    <t>分岐管３</t>
    <rPh sb="0" eb="2">
      <t>ブンキ</t>
    </rPh>
    <rPh sb="2" eb="3">
      <t>カン</t>
    </rPh>
    <phoneticPr fontId="2"/>
  </si>
  <si>
    <t>媒介金具</t>
    <rPh sb="0" eb="2">
      <t>バイカイ</t>
    </rPh>
    <rPh sb="2" eb="4">
      <t>カナグ</t>
    </rPh>
    <phoneticPr fontId="2"/>
  </si>
  <si>
    <t>十字分岐金具</t>
    <rPh sb="0" eb="2">
      <t>ジュウジ</t>
    </rPh>
    <rPh sb="2" eb="4">
      <t>ブンキ</t>
    </rPh>
    <rPh sb="4" eb="6">
      <t>カナグ</t>
    </rPh>
    <phoneticPr fontId="2"/>
  </si>
  <si>
    <t>ホースバンド</t>
    <phoneticPr fontId="2"/>
  </si>
  <si>
    <t>空気呼吸器</t>
    <rPh sb="0" eb="2">
      <t>クウキ</t>
    </rPh>
    <rPh sb="2" eb="4">
      <t>コキュウ</t>
    </rPh>
    <rPh sb="4" eb="5">
      <t>キ</t>
    </rPh>
    <phoneticPr fontId="2"/>
  </si>
  <si>
    <t>ﾄﾞﾚｰｹﾞﾙPSS-7000</t>
    <phoneticPr fontId="2"/>
  </si>
  <si>
    <t>予備ボンベ</t>
    <rPh sb="0" eb="2">
      <t>ヨビ</t>
    </rPh>
    <phoneticPr fontId="2"/>
  </si>
  <si>
    <t>ﾄﾞﾚｰｹﾞﾙALT841Jカバー付</t>
    <rPh sb="17" eb="18">
      <t>ツキ</t>
    </rPh>
    <phoneticPr fontId="2"/>
  </si>
  <si>
    <t>携帯警報器</t>
    <rPh sb="0" eb="2">
      <t>ケイタイ</t>
    </rPh>
    <rPh sb="2" eb="5">
      <t>ケイホウキ</t>
    </rPh>
    <phoneticPr fontId="2"/>
  </si>
  <si>
    <t>フローティングロープ</t>
    <phoneticPr fontId="2"/>
  </si>
  <si>
    <t>ｽｰﾊﾟｰﾊﾟｽⅡ</t>
    <phoneticPr fontId="2"/>
  </si>
  <si>
    <t>3t用 TR-300型</t>
    <rPh sb="2" eb="3">
      <t>ヨウ</t>
    </rPh>
    <rPh sb="10" eb="11">
      <t>ガタ</t>
    </rPh>
    <phoneticPr fontId="2"/>
  </si>
  <si>
    <t>3t 5m</t>
    <phoneticPr fontId="2"/>
  </si>
  <si>
    <t>3t 3m</t>
    <phoneticPr fontId="2"/>
  </si>
  <si>
    <t>PANGAEA TOUGH</t>
    <phoneticPr fontId="2"/>
  </si>
  <si>
    <t>1巻50m NFPAｽﾛｰﾗｲﾝ</t>
    <rPh sb="1" eb="2">
      <t>マキ</t>
    </rPh>
    <phoneticPr fontId="2"/>
  </si>
  <si>
    <t>Schott</t>
    <phoneticPr fontId="2"/>
  </si>
  <si>
    <t>合　計</t>
    <rPh sb="0" eb="1">
      <t>アイ</t>
    </rPh>
    <rPh sb="2" eb="3">
      <t>ケイ</t>
    </rPh>
    <phoneticPr fontId="4"/>
  </si>
  <si>
    <t>単　価</t>
    <rPh sb="0" eb="1">
      <t>タン</t>
    </rPh>
    <rPh sb="2" eb="3">
      <t>アタイ</t>
    </rPh>
    <phoneticPr fontId="4"/>
  </si>
  <si>
    <t>XS078 ウインチ付き</t>
    <rPh sb="10" eb="11">
      <t>ツ</t>
    </rPh>
    <phoneticPr fontId="2"/>
  </si>
  <si>
    <t>ブリッツファイアー</t>
    <phoneticPr fontId="2"/>
  </si>
  <si>
    <t>シャシに含む</t>
    <rPh sb="4" eb="5">
      <t>フク</t>
    </rPh>
    <phoneticPr fontId="2"/>
  </si>
  <si>
    <t>YONE</t>
    <phoneticPr fontId="2"/>
  </si>
  <si>
    <t>5台ロット</t>
    <rPh sb="1" eb="2">
      <t>ダイ</t>
    </rPh>
    <phoneticPr fontId="2"/>
  </si>
  <si>
    <t>65φﾒｽ-ﾒｽ</t>
    <phoneticPr fontId="2"/>
  </si>
  <si>
    <t>150ホース用・油圧ホース用</t>
    <rPh sb="6" eb="7">
      <t>ヨウ</t>
    </rPh>
    <rPh sb="8" eb="10">
      <t>ユアツ</t>
    </rPh>
    <rPh sb="13" eb="14">
      <t>ヨウ</t>
    </rPh>
    <phoneticPr fontId="2"/>
  </si>
  <si>
    <t>スイス通信</t>
    <rPh sb="3" eb="5">
      <t>ツウシン</t>
    </rPh>
    <phoneticPr fontId="2"/>
  </si>
  <si>
    <t>山本陸送</t>
    <rPh sb="0" eb="2">
      <t>ヤマモト</t>
    </rPh>
    <rPh sb="2" eb="4">
      <t>リクソウ</t>
    </rPh>
    <phoneticPr fontId="2"/>
  </si>
  <si>
    <t>XB24-D7A50</t>
    <phoneticPr fontId="2"/>
  </si>
  <si>
    <t>名古屋電気工業</t>
    <rPh sb="0" eb="3">
      <t>ナゴヤ</t>
    </rPh>
    <rPh sb="3" eb="5">
      <t>デンキ</t>
    </rPh>
    <rPh sb="5" eb="7">
      <t>コウギョウ</t>
    </rPh>
    <phoneticPr fontId="2"/>
  </si>
  <si>
    <t>KJ121 #2</t>
    <phoneticPr fontId="2"/>
  </si>
  <si>
    <t>KJ221 #2</t>
    <phoneticPr fontId="2"/>
  </si>
  <si>
    <t>No.4</t>
    <phoneticPr fontId="2"/>
  </si>
  <si>
    <t>電動サイレン</t>
    <rPh sb="0" eb="2">
      <t>デンドウ</t>
    </rPh>
    <phoneticPr fontId="2"/>
  </si>
  <si>
    <t>電動サイレンスイッチ</t>
    <rPh sb="0" eb="2">
      <t>デンドウ</t>
    </rPh>
    <phoneticPr fontId="2"/>
  </si>
  <si>
    <t>大阪サイレン製</t>
    <rPh sb="0" eb="2">
      <t>オオサカ</t>
    </rPh>
    <rPh sb="6" eb="7">
      <t>セイ</t>
    </rPh>
    <phoneticPr fontId="2"/>
  </si>
  <si>
    <t>大阪サイレン製5SA型</t>
    <rPh sb="0" eb="2">
      <t>オオサカ</t>
    </rPh>
    <rPh sb="6" eb="7">
      <t>セイ</t>
    </rPh>
    <rPh sb="10" eb="11">
      <t>ガタ</t>
    </rPh>
    <phoneticPr fontId="2"/>
  </si>
  <si>
    <t>デザインシール</t>
    <phoneticPr fontId="2"/>
  </si>
  <si>
    <t>エクシング</t>
    <phoneticPr fontId="2"/>
  </si>
  <si>
    <t>屈折式クレーン</t>
    <rPh sb="0" eb="2">
      <t>クッセツ</t>
    </rPh>
    <rPh sb="2" eb="3">
      <t>シキ</t>
    </rPh>
    <phoneticPr fontId="2"/>
  </si>
  <si>
    <t>KNH62VL</t>
    <phoneticPr fontId="2"/>
  </si>
  <si>
    <t>海水利用型消防水利システム用資機材</t>
    <rPh sb="13" eb="14">
      <t>ヨウ</t>
    </rPh>
    <rPh sb="14" eb="17">
      <t>シキザイ</t>
    </rPh>
    <phoneticPr fontId="2"/>
  </si>
  <si>
    <t>150㎜ホース</t>
    <phoneticPr fontId="2"/>
  </si>
  <si>
    <t>スリング1</t>
    <phoneticPr fontId="2"/>
  </si>
  <si>
    <t>スリング2</t>
    <phoneticPr fontId="2"/>
  </si>
  <si>
    <t>放水銃1</t>
    <rPh sb="0" eb="2">
      <t>ホウスイ</t>
    </rPh>
    <rPh sb="2" eb="3">
      <t>ジュウ</t>
    </rPh>
    <phoneticPr fontId="2"/>
  </si>
  <si>
    <t>放水銃2</t>
    <rPh sb="0" eb="2">
      <t>ホウスイ</t>
    </rPh>
    <rPh sb="2" eb="3">
      <t>ジュウ</t>
    </rPh>
    <phoneticPr fontId="2"/>
  </si>
  <si>
    <t>150mm×50ｍ 使用圧1.3MPa</t>
    <rPh sb="10" eb="12">
      <t>シヨウ</t>
    </rPh>
    <rPh sb="12" eb="13">
      <t>アツ</t>
    </rPh>
    <phoneticPr fontId="2"/>
  </si>
  <si>
    <t>150mm×25m 使用圧1.3MPa</t>
    <phoneticPr fontId="2"/>
  </si>
  <si>
    <t>150mm×10ｍ 使用圧1.3MPa</t>
    <phoneticPr fontId="2"/>
  </si>
  <si>
    <t>150mm×5ｍ 使用圧1.3MPa</t>
    <phoneticPr fontId="2"/>
  </si>
  <si>
    <t>150mm×50ｍ 使用圧1.3MPa</t>
    <phoneticPr fontId="2"/>
  </si>
  <si>
    <t>流量計</t>
    <rPh sb="0" eb="3">
      <t>リュウリョウケイ</t>
    </rPh>
    <phoneticPr fontId="2"/>
  </si>
  <si>
    <t>ホース架台</t>
    <rPh sb="3" eb="5">
      <t>カダイ</t>
    </rPh>
    <phoneticPr fontId="2"/>
  </si>
  <si>
    <t>ツクイ</t>
    <phoneticPr fontId="2"/>
  </si>
  <si>
    <t>ムラカミ君</t>
    <rPh sb="4" eb="5">
      <t>クン</t>
    </rPh>
    <phoneticPr fontId="2"/>
  </si>
  <si>
    <t>日野?</t>
    <rPh sb="0" eb="2">
      <t>ヒノ</t>
    </rPh>
    <phoneticPr fontId="2"/>
  </si>
  <si>
    <t>以下余白</t>
    <rPh sb="0" eb="2">
      <t>イカ</t>
    </rPh>
    <rPh sb="2" eb="4">
      <t>ヨハク</t>
    </rPh>
    <phoneticPr fontId="2"/>
  </si>
  <si>
    <t>　海水利用型消防水利システム用資機材</t>
    <rPh sb="1" eb="3">
      <t>カイスイ</t>
    </rPh>
    <rPh sb="3" eb="6">
      <t>リヨウガタ</t>
    </rPh>
    <rPh sb="6" eb="8">
      <t>ショウボウ</t>
    </rPh>
    <rPh sb="8" eb="10">
      <t>スイリ</t>
    </rPh>
    <rPh sb="14" eb="15">
      <t>ヨウ</t>
    </rPh>
    <rPh sb="15" eb="18">
      <t>シキザイ</t>
    </rPh>
    <phoneticPr fontId="2"/>
  </si>
  <si>
    <t>　海水利用型消防水利システム用資機材</t>
    <phoneticPr fontId="2"/>
  </si>
  <si>
    <t>東京計装＋YONE加工</t>
    <rPh sb="0" eb="2">
      <t>トウキョウ</t>
    </rPh>
    <rPh sb="2" eb="4">
      <t>ケイソウ</t>
    </rPh>
    <rPh sb="9" eb="11">
      <t>カコウ</t>
    </rPh>
    <phoneticPr fontId="2"/>
  </si>
  <si>
    <t>遠距離送水用150mmホース 1km分用</t>
    <rPh sb="0" eb="3">
      <t>エンキョリ</t>
    </rPh>
    <rPh sb="3" eb="6">
      <t>ソウスイヨウ</t>
    </rPh>
    <rPh sb="18" eb="19">
      <t>プン</t>
    </rPh>
    <rPh sb="19" eb="20">
      <t>ヨウ</t>
    </rPh>
    <phoneticPr fontId="2"/>
  </si>
  <si>
    <t>T31上-190220014</t>
    <rPh sb="3" eb="4">
      <t>カミ</t>
    </rPh>
    <phoneticPr fontId="12"/>
  </si>
  <si>
    <t>平成30年度中</t>
    <rPh sb="0" eb="2">
      <t>ヘイセイ</t>
    </rPh>
    <rPh sb="4" eb="5">
      <t>ネン</t>
    </rPh>
    <rPh sb="5" eb="6">
      <t>ド</t>
    </rPh>
    <rPh sb="6" eb="7">
      <t>チュウ</t>
    </rPh>
    <phoneticPr fontId="12"/>
  </si>
  <si>
    <t>150スーパーラインAA 50m (両端ストルツ、使用圧1.3MPa)</t>
    <rPh sb="18" eb="20">
      <t>リョウタン</t>
    </rPh>
    <rPh sb="25" eb="27">
      <t>シヨウ</t>
    </rPh>
    <rPh sb="27" eb="28">
      <t>アツ</t>
    </rPh>
    <phoneticPr fontId="12"/>
  </si>
  <si>
    <t>フレキシブルマイク</t>
    <phoneticPr fontId="2"/>
  </si>
  <si>
    <t>車輪止め</t>
    <rPh sb="0" eb="2">
      <t>シャリン</t>
    </rPh>
    <rPh sb="2" eb="3">
      <t>ト</t>
    </rPh>
    <phoneticPr fontId="2"/>
  </si>
  <si>
    <t>内　　　　　　　容</t>
    <rPh sb="0" eb="1">
      <t>ナイ</t>
    </rPh>
    <rPh sb="8" eb="9">
      <t>ヨウ</t>
    </rPh>
    <phoneticPr fontId="2"/>
  </si>
  <si>
    <t>センターコンソール</t>
    <phoneticPr fontId="2"/>
  </si>
  <si>
    <t>TSK-D152</t>
    <phoneticPr fontId="2"/>
  </si>
  <si>
    <t>路肩灯</t>
    <rPh sb="0" eb="2">
      <t>ロカタ</t>
    </rPh>
    <rPh sb="2" eb="3">
      <t>トウ</t>
    </rPh>
    <phoneticPr fontId="2"/>
  </si>
  <si>
    <t>マグネットコンセント</t>
    <phoneticPr fontId="2"/>
  </si>
  <si>
    <t>モーターサイレン</t>
    <phoneticPr fontId="2"/>
  </si>
  <si>
    <t>塗装</t>
    <rPh sb="0" eb="2">
      <t>トソウ</t>
    </rPh>
    <phoneticPr fontId="2"/>
  </si>
  <si>
    <t>ETC</t>
    <phoneticPr fontId="2"/>
  </si>
  <si>
    <t>隊長用後方確認ミラー</t>
    <rPh sb="0" eb="2">
      <t>タイチョウ</t>
    </rPh>
    <rPh sb="2" eb="3">
      <t>ヨウ</t>
    </rPh>
    <rPh sb="3" eb="5">
      <t>コウホウ</t>
    </rPh>
    <rPh sb="5" eb="7">
      <t>カクニン</t>
    </rPh>
    <phoneticPr fontId="2"/>
  </si>
  <si>
    <t>10連スイッチ</t>
    <rPh sb="2" eb="3">
      <t>レン</t>
    </rPh>
    <phoneticPr fontId="2"/>
  </si>
  <si>
    <t>増設ヒューズ、リレーボックス製作</t>
    <rPh sb="0" eb="2">
      <t>ゾウセツ</t>
    </rPh>
    <rPh sb="14" eb="16">
      <t>セイサク</t>
    </rPh>
    <phoneticPr fontId="2"/>
  </si>
  <si>
    <t>旗立て</t>
    <rPh sb="0" eb="2">
      <t>ハタタテ</t>
    </rPh>
    <phoneticPr fontId="2"/>
  </si>
  <si>
    <t>ラッシングレール</t>
    <phoneticPr fontId="2"/>
  </si>
  <si>
    <t>室内灯</t>
    <rPh sb="0" eb="2">
      <t>シツナイ</t>
    </rPh>
    <rPh sb="2" eb="3">
      <t>トウ</t>
    </rPh>
    <phoneticPr fontId="2"/>
  </si>
  <si>
    <t>後部ゲート</t>
    <rPh sb="0" eb="2">
      <t>コウブ</t>
    </rPh>
    <phoneticPr fontId="2"/>
  </si>
  <si>
    <t>フロントグリルメッキ</t>
    <phoneticPr fontId="2"/>
  </si>
  <si>
    <t>ミラーカバーメッキ</t>
    <phoneticPr fontId="2"/>
  </si>
  <si>
    <t>フロントサス強化/スタビ―ライザー付</t>
    <rPh sb="6" eb="8">
      <t>キョウカ</t>
    </rPh>
    <rPh sb="17" eb="18">
      <t>ツ</t>
    </rPh>
    <phoneticPr fontId="2"/>
  </si>
  <si>
    <t>リヤスプリング強化</t>
    <rPh sb="7" eb="9">
      <t>キョウカ</t>
    </rPh>
    <phoneticPr fontId="2"/>
  </si>
  <si>
    <t>鏡面リモコン+ヒーター付ミラー</t>
    <rPh sb="0" eb="2">
      <t>キョウメン</t>
    </rPh>
    <rPh sb="11" eb="12">
      <t>ツ</t>
    </rPh>
    <phoneticPr fontId="2"/>
  </si>
  <si>
    <t>サイドアンダーミラーヒーター付</t>
    <rPh sb="14" eb="15">
      <t>ツ</t>
    </rPh>
    <phoneticPr fontId="2"/>
  </si>
  <si>
    <t>スタットレスタイヤ（アルミホイール付）</t>
    <rPh sb="17" eb="18">
      <t>ツ</t>
    </rPh>
    <phoneticPr fontId="2"/>
  </si>
  <si>
    <t>オルタネータ90A</t>
    <phoneticPr fontId="2"/>
  </si>
  <si>
    <t>バッテリー145F51</t>
    <phoneticPr fontId="2"/>
  </si>
  <si>
    <t>サイドバイザー</t>
    <phoneticPr fontId="2"/>
  </si>
  <si>
    <t>フロアラバーマット</t>
    <phoneticPr fontId="2"/>
  </si>
  <si>
    <t>カーナビゲーション</t>
    <phoneticPr fontId="2"/>
  </si>
  <si>
    <t>バックアイカメラ</t>
    <phoneticPr fontId="2"/>
  </si>
  <si>
    <t>タイヤチェーン</t>
    <phoneticPr fontId="2"/>
  </si>
  <si>
    <t>ブースターケーブル</t>
    <phoneticPr fontId="2"/>
  </si>
  <si>
    <t>三角標示停止板</t>
    <rPh sb="0" eb="2">
      <t>サンカク</t>
    </rPh>
    <rPh sb="2" eb="4">
      <t>ヒョウジ</t>
    </rPh>
    <rPh sb="4" eb="6">
      <t>テイシ</t>
    </rPh>
    <rPh sb="6" eb="7">
      <t>イタ</t>
    </rPh>
    <phoneticPr fontId="2"/>
  </si>
  <si>
    <t>点検時オイル、エレメント交換</t>
    <rPh sb="0" eb="2">
      <t>テンケン</t>
    </rPh>
    <rPh sb="2" eb="3">
      <t>ジ</t>
    </rPh>
    <rPh sb="12" eb="14">
      <t>コウカン</t>
    </rPh>
    <phoneticPr fontId="2"/>
  </si>
  <si>
    <t>7本</t>
    <rPh sb="1" eb="2">
      <t>ホン</t>
    </rPh>
    <phoneticPr fontId="2"/>
  </si>
  <si>
    <t>6本</t>
    <rPh sb="1" eb="2">
      <t>ホン</t>
    </rPh>
    <phoneticPr fontId="2"/>
  </si>
  <si>
    <t>ボデー製作</t>
    <rPh sb="3" eb="5">
      <t>セイサク</t>
    </rPh>
    <phoneticPr fontId="2"/>
  </si>
  <si>
    <t>後部観音扉</t>
    <rPh sb="0" eb="2">
      <t>コウブ</t>
    </rPh>
    <rPh sb="2" eb="4">
      <t>カンノン</t>
    </rPh>
    <rPh sb="4" eb="5">
      <t>トビラ</t>
    </rPh>
    <phoneticPr fontId="2"/>
  </si>
  <si>
    <t>サイドドア集中ドアロック</t>
    <rPh sb="5" eb="7">
      <t>シュウチュウ</t>
    </rPh>
    <phoneticPr fontId="2"/>
  </si>
  <si>
    <t>屋根上手摺</t>
    <rPh sb="0" eb="2">
      <t>ヤネ</t>
    </rPh>
    <rPh sb="2" eb="3">
      <t>ウエ</t>
    </rPh>
    <rPh sb="3" eb="5">
      <t>テスリ</t>
    </rPh>
    <phoneticPr fontId="2"/>
  </si>
  <si>
    <t>昇降梯子及びルーフデッキ</t>
    <rPh sb="0" eb="2">
      <t>ショウコウ</t>
    </rPh>
    <rPh sb="2" eb="4">
      <t>ハシゴ</t>
    </rPh>
    <rPh sb="4" eb="5">
      <t>オヨ</t>
    </rPh>
    <phoneticPr fontId="2"/>
  </si>
  <si>
    <t>運転席・助手席後部収納庫</t>
    <rPh sb="0" eb="3">
      <t>ウンテンセキ</t>
    </rPh>
    <rPh sb="4" eb="7">
      <t>ジョシュセキ</t>
    </rPh>
    <rPh sb="7" eb="9">
      <t>コウブ</t>
    </rPh>
    <rPh sb="9" eb="11">
      <t>シュウノウ</t>
    </rPh>
    <rPh sb="11" eb="12">
      <t>コ</t>
    </rPh>
    <phoneticPr fontId="2"/>
  </si>
  <si>
    <t>室内天井手摺</t>
    <rPh sb="0" eb="2">
      <t>シツナイ</t>
    </rPh>
    <rPh sb="2" eb="4">
      <t>テンジョウ</t>
    </rPh>
    <rPh sb="4" eb="6">
      <t>テスリ</t>
    </rPh>
    <phoneticPr fontId="2"/>
  </si>
  <si>
    <t>散光式赤色灯</t>
    <rPh sb="0" eb="2">
      <t>サンコウ</t>
    </rPh>
    <rPh sb="2" eb="3">
      <t>シキ</t>
    </rPh>
    <rPh sb="3" eb="6">
      <t>セキショクトウ</t>
    </rPh>
    <phoneticPr fontId="2"/>
  </si>
  <si>
    <t>埋め込みスピーカー</t>
    <rPh sb="0" eb="1">
      <t>ウ</t>
    </rPh>
    <rPh sb="2" eb="3">
      <t>コ</t>
    </rPh>
    <phoneticPr fontId="2"/>
  </si>
  <si>
    <t>フロント赤色灯</t>
    <rPh sb="4" eb="7">
      <t>セキショクトウ</t>
    </rPh>
    <phoneticPr fontId="2"/>
  </si>
  <si>
    <t>天井D環</t>
    <rPh sb="0" eb="2">
      <t>テンジョウ</t>
    </rPh>
    <rPh sb="3" eb="4">
      <t>カン</t>
    </rPh>
    <phoneticPr fontId="2"/>
  </si>
  <si>
    <t>スライド窓</t>
    <rPh sb="4" eb="5">
      <t>マド</t>
    </rPh>
    <phoneticPr fontId="2"/>
  </si>
  <si>
    <t>３か所</t>
    <rPh sb="2" eb="3">
      <t>ショ</t>
    </rPh>
    <phoneticPr fontId="2"/>
  </si>
  <si>
    <t>後部資機材庫</t>
    <rPh sb="0" eb="2">
      <t>コウブ</t>
    </rPh>
    <rPh sb="2" eb="5">
      <t>シキザイ</t>
    </rPh>
    <rPh sb="5" eb="6">
      <t>コ</t>
    </rPh>
    <phoneticPr fontId="2"/>
  </si>
  <si>
    <t>発電機</t>
    <rPh sb="0" eb="3">
      <t>ハツデンキ</t>
    </rPh>
    <phoneticPr fontId="2"/>
  </si>
  <si>
    <t>配電盤</t>
    <rPh sb="0" eb="3">
      <t>ハイデンバン</t>
    </rPh>
    <phoneticPr fontId="2"/>
  </si>
  <si>
    <t>側面赤色作業灯</t>
    <rPh sb="0" eb="2">
      <t>ソクメン</t>
    </rPh>
    <rPh sb="2" eb="4">
      <t>セキショク</t>
    </rPh>
    <rPh sb="4" eb="6">
      <t>サギョウ</t>
    </rPh>
    <rPh sb="6" eb="7">
      <t>トウ</t>
    </rPh>
    <phoneticPr fontId="2"/>
  </si>
  <si>
    <t>後部赤色作業灯</t>
    <rPh sb="0" eb="2">
      <t>コウブ</t>
    </rPh>
    <rPh sb="2" eb="4">
      <t>セキショク</t>
    </rPh>
    <rPh sb="4" eb="6">
      <t>サギョウ</t>
    </rPh>
    <rPh sb="6" eb="7">
      <t>トウ</t>
    </rPh>
    <phoneticPr fontId="2"/>
  </si>
  <si>
    <t>電光標識灯</t>
    <rPh sb="0" eb="2">
      <t>デンコウ</t>
    </rPh>
    <rPh sb="2" eb="5">
      <t>ヒョウシキトウ</t>
    </rPh>
    <phoneticPr fontId="2"/>
  </si>
  <si>
    <t>100Vコンセント</t>
    <phoneticPr fontId="2"/>
  </si>
  <si>
    <t>電気配線工事</t>
    <rPh sb="0" eb="2">
      <t>デンキ</t>
    </rPh>
    <rPh sb="2" eb="4">
      <t>ハイセン</t>
    </rPh>
    <rPh sb="4" eb="6">
      <t>コウジ</t>
    </rPh>
    <phoneticPr fontId="2"/>
  </si>
  <si>
    <t>車幅灯</t>
    <rPh sb="0" eb="2">
      <t>シャハバ</t>
    </rPh>
    <rPh sb="2" eb="3">
      <t>トウ</t>
    </rPh>
    <phoneticPr fontId="2"/>
  </si>
  <si>
    <t>隊員室フロアー床張り</t>
    <rPh sb="0" eb="2">
      <t>タイイン</t>
    </rPh>
    <rPh sb="2" eb="3">
      <t>シツ</t>
    </rPh>
    <rPh sb="7" eb="8">
      <t>ユカ</t>
    </rPh>
    <rPh sb="8" eb="9">
      <t>ハ</t>
    </rPh>
    <phoneticPr fontId="2"/>
  </si>
  <si>
    <t>引き戸</t>
    <rPh sb="0" eb="1">
      <t>ヒ</t>
    </rPh>
    <rPh sb="2" eb="3">
      <t>ド</t>
    </rPh>
    <phoneticPr fontId="2"/>
  </si>
  <si>
    <t>埋め込み式</t>
    <rPh sb="0" eb="1">
      <t>ウ</t>
    </rPh>
    <rPh sb="2" eb="3">
      <t>コ</t>
    </rPh>
    <rPh sb="4" eb="5">
      <t>シキ</t>
    </rPh>
    <phoneticPr fontId="2"/>
  </si>
  <si>
    <t>運転席防汚シート</t>
    <rPh sb="0" eb="3">
      <t>ウンテンセキ</t>
    </rPh>
    <rPh sb="3" eb="5">
      <t>ボウオ</t>
    </rPh>
    <phoneticPr fontId="2"/>
  </si>
  <si>
    <t>助手席防汚シート</t>
    <rPh sb="0" eb="3">
      <t>ジョシュセキ</t>
    </rPh>
    <rPh sb="3" eb="5">
      <t>ボウオ</t>
    </rPh>
    <phoneticPr fontId="2"/>
  </si>
  <si>
    <t>電子サイレン</t>
    <rPh sb="0" eb="2">
      <t>デンシ</t>
    </rPh>
    <phoneticPr fontId="2"/>
  </si>
  <si>
    <t>DC/ACインバーター</t>
    <phoneticPr fontId="2"/>
  </si>
  <si>
    <t>LEDマップランプ</t>
    <phoneticPr fontId="2"/>
  </si>
  <si>
    <t>無線電源配線</t>
    <rPh sb="0" eb="2">
      <t>ムセン</t>
    </rPh>
    <rPh sb="2" eb="4">
      <t>デンゲン</t>
    </rPh>
    <rPh sb="4" eb="6">
      <t>ハイセン</t>
    </rPh>
    <phoneticPr fontId="2"/>
  </si>
  <si>
    <t>LEDステップランプ</t>
    <phoneticPr fontId="2"/>
  </si>
  <si>
    <t>キッキングプレート</t>
    <phoneticPr fontId="2"/>
  </si>
  <si>
    <t>アンテナBRK</t>
    <phoneticPr fontId="2"/>
  </si>
  <si>
    <t>SBW-100</t>
    <phoneticPr fontId="2"/>
  </si>
  <si>
    <t>SP-10B</t>
    <phoneticPr fontId="2"/>
  </si>
  <si>
    <t>バッテリー充電器</t>
    <rPh sb="5" eb="8">
      <t>ジュウデンキ</t>
    </rPh>
    <phoneticPr fontId="2"/>
  </si>
  <si>
    <t>ウォークスルー</t>
    <phoneticPr fontId="2"/>
  </si>
  <si>
    <t>FRPハイルーフキャブ</t>
    <phoneticPr fontId="2"/>
  </si>
  <si>
    <t>天幕側面表示布名入れ</t>
    <rPh sb="0" eb="2">
      <t>テンマク</t>
    </rPh>
    <rPh sb="2" eb="4">
      <t>ソクメン</t>
    </rPh>
    <rPh sb="4" eb="6">
      <t>ヒョウジ</t>
    </rPh>
    <rPh sb="6" eb="7">
      <t>ヌノ</t>
    </rPh>
    <rPh sb="7" eb="8">
      <t>ナ</t>
    </rPh>
    <rPh sb="8" eb="9">
      <t>イ</t>
    </rPh>
    <phoneticPr fontId="2"/>
  </si>
  <si>
    <t>エアー分岐セット</t>
    <rPh sb="3" eb="5">
      <t>ブンキ</t>
    </rPh>
    <phoneticPr fontId="2"/>
  </si>
  <si>
    <t>蛍光灯</t>
    <rPh sb="0" eb="3">
      <t>ケイコウトウ</t>
    </rPh>
    <phoneticPr fontId="2"/>
  </si>
  <si>
    <t>蛍光灯収納ケース</t>
    <rPh sb="0" eb="3">
      <t>ケイコウトウ</t>
    </rPh>
    <rPh sb="3" eb="5">
      <t>シュウノウ</t>
    </rPh>
    <phoneticPr fontId="2"/>
  </si>
  <si>
    <t>発電機 ホンダ EU28iS</t>
    <phoneticPr fontId="2"/>
  </si>
  <si>
    <t>充電式特殊LED投光器X-teraso</t>
    <phoneticPr fontId="2"/>
  </si>
  <si>
    <t xml:space="preserve">専用SP自立式スタンドセット MLXT-011 </t>
    <phoneticPr fontId="2"/>
  </si>
  <si>
    <t>業務用冷蔵庫</t>
    <phoneticPr fontId="2"/>
  </si>
  <si>
    <t>非常用トイレ（一式）</t>
    <phoneticPr fontId="2"/>
  </si>
  <si>
    <t>流動式誘導灯</t>
    <phoneticPr fontId="2"/>
  </si>
  <si>
    <t>ストリームワン</t>
    <phoneticPr fontId="2"/>
  </si>
  <si>
    <t>ハンガーラック大</t>
    <phoneticPr fontId="2"/>
  </si>
  <si>
    <t>折り畳み自立式</t>
    <phoneticPr fontId="2"/>
  </si>
  <si>
    <t>工具セット</t>
    <phoneticPr fontId="2"/>
  </si>
  <si>
    <t>ＫＴＣ　ＳＫ４５２１Ｐ</t>
    <phoneticPr fontId="2"/>
  </si>
  <si>
    <t>伸縮カラーコーン</t>
    <phoneticPr fontId="2"/>
  </si>
  <si>
    <t>保安灯あり</t>
    <rPh sb="0" eb="2">
      <t>ホアン</t>
    </rPh>
    <rPh sb="2" eb="3">
      <t>トウ</t>
    </rPh>
    <phoneticPr fontId="2"/>
  </si>
  <si>
    <t>サバイバルブランケット</t>
    <phoneticPr fontId="2"/>
  </si>
  <si>
    <t>シート・ポンチョ</t>
    <phoneticPr fontId="2"/>
  </si>
  <si>
    <t>マグネットシート</t>
    <phoneticPr fontId="2"/>
  </si>
  <si>
    <t>緊急消防援助隊シンボルマーク・茨城県</t>
    <phoneticPr fontId="2"/>
  </si>
  <si>
    <t>デジタルカメラ</t>
    <phoneticPr fontId="2"/>
  </si>
  <si>
    <t>ベスト</t>
    <phoneticPr fontId="2"/>
  </si>
  <si>
    <t>250L</t>
    <phoneticPr fontId="2"/>
  </si>
  <si>
    <t>折り畳みホワイトボード</t>
    <phoneticPr fontId="2"/>
  </si>
  <si>
    <t>スクリーンシート</t>
    <phoneticPr fontId="2"/>
  </si>
  <si>
    <t>セイバースクリーン</t>
    <phoneticPr fontId="2"/>
  </si>
  <si>
    <t>投げ込みヒーター</t>
    <phoneticPr fontId="2"/>
  </si>
  <si>
    <t>1500W以上</t>
    <rPh sb="5" eb="7">
      <t>イジョウ</t>
    </rPh>
    <phoneticPr fontId="2"/>
  </si>
  <si>
    <t>ゼプロ社製　フットタイプ式ゲート</t>
    <phoneticPr fontId="2"/>
  </si>
  <si>
    <t>5KVA　車載用　ディーゼル発電機</t>
    <phoneticPr fontId="2"/>
  </si>
  <si>
    <t>壁掛けエアコン・リヤクーラー</t>
    <rPh sb="0" eb="2">
      <t>カベカ</t>
    </rPh>
    <phoneticPr fontId="2"/>
  </si>
  <si>
    <t>１００V用</t>
    <phoneticPr fontId="2"/>
  </si>
  <si>
    <t>自動追尾アンテナ付き</t>
    <phoneticPr fontId="2"/>
  </si>
  <si>
    <t>情報収集モニター</t>
    <phoneticPr fontId="2"/>
  </si>
  <si>
    <t>カーゴ台車</t>
    <rPh sb="3" eb="5">
      <t>ダイシャ</t>
    </rPh>
    <phoneticPr fontId="2"/>
  </si>
  <si>
    <t>幅1100㎜</t>
    <rPh sb="0" eb="1">
      <t>ハバ</t>
    </rPh>
    <phoneticPr fontId="2"/>
  </si>
  <si>
    <t>幅1300㎜</t>
    <rPh sb="0" eb="1">
      <t>ハバ</t>
    </rPh>
    <phoneticPr fontId="2"/>
  </si>
  <si>
    <t>手洗い用（水タンク２０L×５個）</t>
    <rPh sb="0" eb="2">
      <t>テアラ</t>
    </rPh>
    <rPh sb="3" eb="4">
      <t>ヨウ</t>
    </rPh>
    <rPh sb="5" eb="6">
      <t>ミズ</t>
    </rPh>
    <rPh sb="14" eb="15">
      <t>コ</t>
    </rPh>
    <phoneticPr fontId="2"/>
  </si>
  <si>
    <t>冷蔵庫用(５０ｌ)・100Vコンセント他</t>
    <rPh sb="0" eb="3">
      <t>レイゾウコ</t>
    </rPh>
    <rPh sb="3" eb="4">
      <t>ヨウ</t>
    </rPh>
    <rPh sb="19" eb="20">
      <t>ホカ</t>
    </rPh>
    <phoneticPr fontId="2"/>
  </si>
  <si>
    <t>ポリタンク水（２０L）</t>
    <rPh sb="5" eb="6">
      <t>ミズ</t>
    </rPh>
    <phoneticPr fontId="2"/>
  </si>
  <si>
    <t>清水・汚水</t>
    <rPh sb="0" eb="2">
      <t>セイスイ</t>
    </rPh>
    <rPh sb="3" eb="5">
      <t>オスイ</t>
    </rPh>
    <phoneticPr fontId="2"/>
  </si>
  <si>
    <t>30回分・プライベートテント含む</t>
    <rPh sb="2" eb="3">
      <t>カイ</t>
    </rPh>
    <rPh sb="3" eb="4">
      <t>ブン</t>
    </rPh>
    <phoneticPr fontId="2"/>
  </si>
  <si>
    <t>消費税</t>
    <rPh sb="0" eb="3">
      <t>ショウヒゼイ</t>
    </rPh>
    <phoneticPr fontId="2"/>
  </si>
  <si>
    <t>自賠責保険（24ケ月）</t>
    <rPh sb="0" eb="3">
      <t>ジバイセキ</t>
    </rPh>
    <rPh sb="3" eb="5">
      <t>ホケン</t>
    </rPh>
    <rPh sb="9" eb="10">
      <t>ゲツ</t>
    </rPh>
    <phoneticPr fontId="2"/>
  </si>
  <si>
    <t>自動車重量税</t>
    <rPh sb="0" eb="3">
      <t>ジドウシャ</t>
    </rPh>
    <rPh sb="3" eb="6">
      <t>ジュウリョウゼイ</t>
    </rPh>
    <phoneticPr fontId="2"/>
  </si>
  <si>
    <t>リサイクル料金</t>
    <rPh sb="5" eb="7">
      <t>リョウキン</t>
    </rPh>
    <phoneticPr fontId="2"/>
  </si>
  <si>
    <t>検査料</t>
    <rPh sb="0" eb="3">
      <t>ケンサリョウ</t>
    </rPh>
    <phoneticPr fontId="2"/>
  </si>
  <si>
    <t>内　　容</t>
    <rPh sb="0" eb="1">
      <t>ナイ</t>
    </rPh>
    <rPh sb="3" eb="4">
      <t>ヨウ</t>
    </rPh>
    <phoneticPr fontId="2"/>
  </si>
  <si>
    <t>合　計</t>
    <rPh sb="0" eb="1">
      <t>ゴウ</t>
    </rPh>
    <rPh sb="2" eb="3">
      <t>ケイ</t>
    </rPh>
    <phoneticPr fontId="2"/>
  </si>
  <si>
    <t>単価</t>
    <rPh sb="0" eb="2">
      <t>タンカ</t>
    </rPh>
    <phoneticPr fontId="4"/>
  </si>
  <si>
    <t>金額</t>
    <rPh sb="0" eb="2">
      <t>キンガク</t>
    </rPh>
    <phoneticPr fontId="4"/>
  </si>
  <si>
    <t>合　　　　計</t>
    <rPh sb="0" eb="1">
      <t>ゴウ</t>
    </rPh>
    <rPh sb="5" eb="6">
      <t>ケイ</t>
    </rPh>
    <phoneticPr fontId="2"/>
  </si>
  <si>
    <t>上記テント用</t>
    <rPh sb="0" eb="2">
      <t>ジョウキ</t>
    </rPh>
    <rPh sb="5" eb="6">
      <t>ヨウ</t>
    </rPh>
    <phoneticPr fontId="2"/>
  </si>
  <si>
    <t>泥落とし</t>
    <rPh sb="0" eb="2">
      <t>ドロオ</t>
    </rPh>
    <phoneticPr fontId="2"/>
  </si>
  <si>
    <t>ユニスパイク泥落とし台付</t>
    <rPh sb="6" eb="7">
      <t>ドロ</t>
    </rPh>
    <rPh sb="7" eb="8">
      <t>オ</t>
    </rPh>
    <rPh sb="10" eb="12">
      <t>ダイツキ</t>
    </rPh>
    <phoneticPr fontId="2"/>
  </si>
  <si>
    <t>無線・AVM新規取付</t>
    <rPh sb="0" eb="2">
      <t>ムセン</t>
    </rPh>
    <rPh sb="6" eb="8">
      <t>シンキ</t>
    </rPh>
    <rPh sb="8" eb="10">
      <t>トリツケ</t>
    </rPh>
    <phoneticPr fontId="2"/>
  </si>
  <si>
    <t>無線機移設・AVM新規取付</t>
    <rPh sb="0" eb="3">
      <t>ムセンキ</t>
    </rPh>
    <rPh sb="3" eb="5">
      <t>イセツ</t>
    </rPh>
    <rPh sb="9" eb="11">
      <t>シンキ</t>
    </rPh>
    <rPh sb="11" eb="13">
      <t>トリツケ</t>
    </rPh>
    <phoneticPr fontId="2"/>
  </si>
  <si>
    <t>合計</t>
    <rPh sb="0" eb="2">
      <t>ゴウケイ</t>
    </rPh>
    <phoneticPr fontId="2"/>
  </si>
  <si>
    <t>筑西広域消防本部</t>
    <rPh sb="0" eb="2">
      <t>チクセイ</t>
    </rPh>
    <rPh sb="2" eb="8">
      <t>コウイキショウボウホンブ</t>
    </rPh>
    <phoneticPr fontId="2"/>
  </si>
  <si>
    <t>２．キャブ艤装費（補助対象）</t>
    <rPh sb="5" eb="8">
      <t>ギソウヒ</t>
    </rPh>
    <rPh sb="9" eb="13">
      <t>ホジョタイショウ</t>
    </rPh>
    <phoneticPr fontId="2"/>
  </si>
  <si>
    <t>３．装備品及び積載品（補助対象）</t>
    <rPh sb="2" eb="4">
      <t>ソウビ</t>
    </rPh>
    <rPh sb="4" eb="5">
      <t>ヒン</t>
    </rPh>
    <rPh sb="5" eb="6">
      <t>オヨ</t>
    </rPh>
    <rPh sb="7" eb="10">
      <t>セキサイヒン</t>
    </rPh>
    <rPh sb="11" eb="15">
      <t>ホジョタイショウ</t>
    </rPh>
    <phoneticPr fontId="2"/>
  </si>
  <si>
    <t>６．緊急消防援助隊用資機材等（補助金対象）</t>
    <rPh sb="2" eb="4">
      <t>キンキュウ</t>
    </rPh>
    <rPh sb="4" eb="9">
      <t>ショウボウエンジョタイ</t>
    </rPh>
    <rPh sb="9" eb="10">
      <t>ヨウ</t>
    </rPh>
    <rPh sb="10" eb="13">
      <t>シキザイ</t>
    </rPh>
    <rPh sb="13" eb="14">
      <t>トウ</t>
    </rPh>
    <rPh sb="15" eb="18">
      <t>ホジョキン</t>
    </rPh>
    <rPh sb="18" eb="20">
      <t>タイショウ</t>
    </rPh>
    <phoneticPr fontId="2"/>
  </si>
  <si>
    <t>７．積載品（補助対象外）</t>
    <rPh sb="2" eb="5">
      <t>セキサイヒン</t>
    </rPh>
    <rPh sb="6" eb="8">
      <t>ホジョ</t>
    </rPh>
    <rPh sb="8" eb="10">
      <t>タイショウ</t>
    </rPh>
    <rPh sb="10" eb="11">
      <t>ガイ</t>
    </rPh>
    <phoneticPr fontId="2"/>
  </si>
  <si>
    <t>８．無線機（補助対象外）</t>
    <rPh sb="2" eb="5">
      <t>ムセンキ</t>
    </rPh>
    <rPh sb="6" eb="10">
      <t>ホジョタイショウ</t>
    </rPh>
    <rPh sb="10" eb="11">
      <t>ガイ</t>
    </rPh>
    <phoneticPr fontId="2"/>
  </si>
  <si>
    <t>９その他（補助対象外）</t>
    <rPh sb="3" eb="4">
      <t>タ</t>
    </rPh>
    <rPh sb="5" eb="7">
      <t>ホジョ</t>
    </rPh>
    <rPh sb="7" eb="10">
      <t>タイショウガイ</t>
    </rPh>
    <phoneticPr fontId="2"/>
  </si>
  <si>
    <t>５．車両艤装・装備品及び積載品（補助対象外）</t>
    <rPh sb="2" eb="4">
      <t>シャリョウ</t>
    </rPh>
    <rPh sb="4" eb="6">
      <t>ギソウ</t>
    </rPh>
    <rPh sb="16" eb="21">
      <t>ホジョタイショウガイ</t>
    </rPh>
    <phoneticPr fontId="2"/>
  </si>
  <si>
    <t>ずぼら充電器又は同等品</t>
    <rPh sb="3" eb="6">
      <t>ジュウデンキ</t>
    </rPh>
    <rPh sb="6" eb="7">
      <t>マタ</t>
    </rPh>
    <rPh sb="8" eb="11">
      <t>ドウトウヒン</t>
    </rPh>
    <phoneticPr fontId="2"/>
  </si>
  <si>
    <t>アシモリエアーテント SAT-663GR（同等品）</t>
    <rPh sb="21" eb="24">
      <t>ドウトウヒン</t>
    </rPh>
    <phoneticPr fontId="2"/>
  </si>
  <si>
    <t xml:space="preserve">ハンディーブロアー </t>
    <phoneticPr fontId="2"/>
  </si>
  <si>
    <t>高圧洗浄機</t>
    <rPh sb="0" eb="2">
      <t>コウアツ</t>
    </rPh>
    <rPh sb="2" eb="5">
      <t>センジョウキ</t>
    </rPh>
    <phoneticPr fontId="2"/>
  </si>
  <si>
    <t>キャノンEOSKissX10(同等品）</t>
    <rPh sb="15" eb="18">
      <t>ドウトウヒン</t>
    </rPh>
    <phoneticPr fontId="2"/>
  </si>
  <si>
    <t>誘導棒</t>
    <rPh sb="0" eb="2">
      <t>ユウドウ</t>
    </rPh>
    <rPh sb="2" eb="3">
      <t>ボウ</t>
    </rPh>
    <phoneticPr fontId="2"/>
  </si>
  <si>
    <t>LED</t>
    <phoneticPr fontId="2"/>
  </si>
  <si>
    <t>拡声器</t>
    <rPh sb="0" eb="3">
      <t>カクセイキ</t>
    </rPh>
    <phoneticPr fontId="2"/>
  </si>
  <si>
    <t>かるーいホン</t>
    <phoneticPr fontId="2"/>
  </si>
  <si>
    <t>パソコン（13インチ）</t>
  </si>
  <si>
    <t>マックブック・プリンターセット</t>
  </si>
  <si>
    <t>モーターサイレンSW、リレー</t>
    <phoneticPr fontId="2"/>
  </si>
  <si>
    <t>低床　4WD　MT　WB:4,580mm</t>
    <rPh sb="0" eb="2">
      <t>テイショウ</t>
    </rPh>
    <phoneticPr fontId="2"/>
  </si>
  <si>
    <t>BOW-1</t>
    <phoneticPr fontId="2"/>
  </si>
  <si>
    <t>消防防災ウエーダー</t>
    <rPh sb="0" eb="2">
      <t>ショウボウ</t>
    </rPh>
    <rPh sb="2" eb="4">
      <t>ボウサイ</t>
    </rPh>
    <phoneticPr fontId="2"/>
  </si>
  <si>
    <t>TLO-10</t>
    <phoneticPr fontId="2"/>
  </si>
  <si>
    <t>ドライブレコーダー</t>
    <phoneticPr fontId="2"/>
  </si>
  <si>
    <t>消防章</t>
    <rPh sb="0" eb="2">
      <t>ショウボウ</t>
    </rPh>
    <rPh sb="2" eb="3">
      <t>ショウ</t>
    </rPh>
    <phoneticPr fontId="2"/>
  </si>
  <si>
    <t>電光標識用</t>
    <rPh sb="0" eb="2">
      <t>デンコウ</t>
    </rPh>
    <rPh sb="2" eb="4">
      <t>ヒョウシキ</t>
    </rPh>
    <rPh sb="4" eb="5">
      <t>ヨウ</t>
    </rPh>
    <phoneticPr fontId="2"/>
  </si>
  <si>
    <t>GPS時計</t>
    <rPh sb="3" eb="5">
      <t>トケイ</t>
    </rPh>
    <phoneticPr fontId="2"/>
  </si>
  <si>
    <t>消火器</t>
    <rPh sb="0" eb="3">
      <t>ショウカキ</t>
    </rPh>
    <phoneticPr fontId="2"/>
  </si>
  <si>
    <t>車載用消火器</t>
    <rPh sb="0" eb="2">
      <t>シャサイ</t>
    </rPh>
    <rPh sb="2" eb="3">
      <t>ヨウ</t>
    </rPh>
    <rPh sb="3" eb="6">
      <t>ショウカキ</t>
    </rPh>
    <phoneticPr fontId="2"/>
  </si>
  <si>
    <t>ラッシングベルト</t>
    <phoneticPr fontId="2"/>
  </si>
  <si>
    <t>幅５０ｍｍ両端レール用フック付</t>
    <rPh sb="0" eb="1">
      <t>ハバ</t>
    </rPh>
    <rPh sb="5" eb="7">
      <t>リョウタン</t>
    </rPh>
    <rPh sb="10" eb="11">
      <t>ヨウ</t>
    </rPh>
    <rPh sb="14" eb="15">
      <t>ツキ</t>
    </rPh>
    <phoneticPr fontId="2"/>
  </si>
  <si>
    <t>エアコン　 インターフェイス付</t>
    <rPh sb="14" eb="15">
      <t>ツキ</t>
    </rPh>
    <phoneticPr fontId="2"/>
  </si>
  <si>
    <t>オールシーズンタイヤ（アルミホイル付）</t>
    <rPh sb="17" eb="18">
      <t>ツキ</t>
    </rPh>
    <phoneticPr fontId="2"/>
  </si>
  <si>
    <t>2名掛け座席（反転式）</t>
    <rPh sb="1" eb="3">
      <t>メイガ</t>
    </rPh>
    <rPh sb="4" eb="6">
      <t>ザセキ</t>
    </rPh>
    <rPh sb="7" eb="9">
      <t>ハンテン</t>
    </rPh>
    <rPh sb="9" eb="10">
      <t>シキ</t>
    </rPh>
    <phoneticPr fontId="2"/>
  </si>
  <si>
    <t>３名掛け座席（座面跳ね上げ式）</t>
    <rPh sb="1" eb="3">
      <t>メイガ</t>
    </rPh>
    <rPh sb="4" eb="6">
      <t>ザセキ</t>
    </rPh>
    <rPh sb="7" eb="9">
      <t>ザメン</t>
    </rPh>
    <rPh sb="9" eb="10">
      <t>ハ</t>
    </rPh>
    <rPh sb="11" eb="12">
      <t>ア</t>
    </rPh>
    <rPh sb="13" eb="14">
      <t>シキ</t>
    </rPh>
    <phoneticPr fontId="2"/>
  </si>
  <si>
    <t>１名掛け座席（座席跳ね上げ式）</t>
    <rPh sb="1" eb="3">
      <t>メイガ</t>
    </rPh>
    <rPh sb="4" eb="6">
      <t>ザセキ</t>
    </rPh>
    <rPh sb="7" eb="9">
      <t>ザセキ</t>
    </rPh>
    <rPh sb="9" eb="10">
      <t>ハ</t>
    </rPh>
    <rPh sb="11" eb="12">
      <t>ア</t>
    </rPh>
    <rPh sb="13" eb="14">
      <t>シキ</t>
    </rPh>
    <phoneticPr fontId="2"/>
  </si>
  <si>
    <t>２名掛け座席（座席跳ね上げ式）</t>
    <rPh sb="1" eb="3">
      <t>メイガ</t>
    </rPh>
    <rPh sb="4" eb="6">
      <t>ザセキ</t>
    </rPh>
    <rPh sb="7" eb="9">
      <t>ザセキ</t>
    </rPh>
    <rPh sb="9" eb="10">
      <t>ハ</t>
    </rPh>
    <rPh sb="11" eb="12">
      <t>ア</t>
    </rPh>
    <rPh sb="13" eb="14">
      <t>シキ</t>
    </rPh>
    <phoneticPr fontId="2"/>
  </si>
  <si>
    <t>ロールアップカーテン</t>
    <phoneticPr fontId="2"/>
  </si>
  <si>
    <t>予備塗料</t>
    <rPh sb="0" eb="2">
      <t>ヨビ</t>
    </rPh>
    <rPh sb="2" eb="4">
      <t>トリョウ</t>
    </rPh>
    <phoneticPr fontId="2"/>
  </si>
  <si>
    <t>使用色各0.4ℓ</t>
    <rPh sb="0" eb="2">
      <t>シヨウ</t>
    </rPh>
    <rPh sb="2" eb="3">
      <t>ショク</t>
    </rPh>
    <rPh sb="3" eb="4">
      <t>カク</t>
    </rPh>
    <phoneticPr fontId="2"/>
  </si>
  <si>
    <t>泥除け</t>
    <rPh sb="0" eb="2">
      <t>ドロヨ</t>
    </rPh>
    <phoneticPr fontId="2"/>
  </si>
  <si>
    <t>各タイヤ後方に取付け</t>
    <rPh sb="0" eb="1">
      <t>カク</t>
    </rPh>
    <rPh sb="4" eb="6">
      <t>コウホウ</t>
    </rPh>
    <rPh sb="7" eb="9">
      <t>トリツケ</t>
    </rPh>
    <phoneticPr fontId="2"/>
  </si>
  <si>
    <t>コンビネーションランプ</t>
    <phoneticPr fontId="2"/>
  </si>
  <si>
    <t>シャシーに含む</t>
    <rPh sb="5" eb="6">
      <t>フク</t>
    </rPh>
    <phoneticPr fontId="2"/>
  </si>
  <si>
    <t>マップランプ（乗員室用）</t>
    <rPh sb="7" eb="9">
      <t>ジョウイン</t>
    </rPh>
    <rPh sb="9" eb="11">
      <t>シツヨウ</t>
    </rPh>
    <phoneticPr fontId="2"/>
  </si>
  <si>
    <t>テーブル（着脱式）</t>
    <rPh sb="5" eb="8">
      <t>チャクダツシキ</t>
    </rPh>
    <phoneticPr fontId="2"/>
  </si>
  <si>
    <t>ウイレン製「M9V2CR24」</t>
    <rPh sb="4" eb="5">
      <t>セイ</t>
    </rPh>
    <phoneticPr fontId="2"/>
  </si>
  <si>
    <t>LFA-100</t>
    <phoneticPr fontId="2"/>
  </si>
  <si>
    <t>カーテン（スライド窓用）</t>
    <rPh sb="9" eb="10">
      <t>マド</t>
    </rPh>
    <rPh sb="10" eb="11">
      <t>ヨウ</t>
    </rPh>
    <phoneticPr fontId="2"/>
  </si>
  <si>
    <t>ライトグレー色</t>
    <rPh sb="6" eb="7">
      <t>イロ</t>
    </rPh>
    <phoneticPr fontId="2"/>
  </si>
  <si>
    <t>白色</t>
    <rPh sb="0" eb="1">
      <t>シロ</t>
    </rPh>
    <rPh sb="1" eb="2">
      <t>イロ</t>
    </rPh>
    <phoneticPr fontId="2"/>
  </si>
  <si>
    <t>荷物網棚（乗員室内取付）</t>
    <rPh sb="2" eb="3">
      <t>アミ</t>
    </rPh>
    <rPh sb="5" eb="8">
      <t>ジョウインシツ</t>
    </rPh>
    <rPh sb="8" eb="9">
      <t>ナイ</t>
    </rPh>
    <rPh sb="9" eb="11">
      <t>トリツケ</t>
    </rPh>
    <phoneticPr fontId="2"/>
  </si>
  <si>
    <t>ナンバー枠</t>
    <rPh sb="4" eb="5">
      <t>ワク</t>
    </rPh>
    <phoneticPr fontId="2"/>
  </si>
  <si>
    <t>品　　名</t>
    <rPh sb="0" eb="1">
      <t>ヒン</t>
    </rPh>
    <rPh sb="3" eb="4">
      <t>メイ</t>
    </rPh>
    <phoneticPr fontId="2"/>
  </si>
  <si>
    <t>１．シャシー(補助対象）</t>
    <rPh sb="7" eb="9">
      <t>ホジョ</t>
    </rPh>
    <rPh sb="9" eb="11">
      <t>タイショウ</t>
    </rPh>
    <phoneticPr fontId="2"/>
  </si>
  <si>
    <t>シャシー</t>
    <phoneticPr fontId="2"/>
  </si>
  <si>
    <t>４．シャシー（補助対象外）</t>
    <rPh sb="7" eb="12">
      <t>ホジョタイショウガイ</t>
    </rPh>
    <phoneticPr fontId="2"/>
  </si>
  <si>
    <t>マキタMHW080DPG2（同等品）</t>
    <rPh sb="14" eb="17">
      <t>ドウトウヒン</t>
    </rPh>
    <phoneticPr fontId="2"/>
  </si>
  <si>
    <t>会社名</t>
    <rPh sb="0" eb="3">
      <t>カイシャメイ</t>
    </rPh>
    <phoneticPr fontId="2"/>
  </si>
  <si>
    <t>支援車（Ⅲ型） 内訳書　　</t>
    <rPh sb="0" eb="3">
      <t>シエンシャ</t>
    </rPh>
    <rPh sb="5" eb="6">
      <t>カタ</t>
    </rPh>
    <rPh sb="8" eb="10">
      <t>ウチワケ</t>
    </rPh>
    <rPh sb="10" eb="11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</si>
</sst>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6" formatCode="&quot;¥&quot;#,##0;[Red]&quot;¥&quot;\-#,##0"/>
    <numFmt numFmtId="176" formatCode="[$€-2]\ #,##0.00;[Red]\-[$€-2]\ #,##0.00"/>
    <numFmt numFmtId="177" formatCode="[$-411]ggge&quot;年&quot;m&quot;月&quot;d&quot;日&quot;;@"/>
    <numFmt numFmtId="178" formatCode="#,##0;[Red]#,##0"/>
    <numFmt numFmtId="179" formatCode="#,##0_ "/>
  </numFmts>
  <fonts count="34"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20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0" tint="-4.9989318521683403E-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20"/>
      <color rgb="FF0070C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9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>
      <alignment vertical="center"/>
    </xf>
    <xf numFmtId="38" fontId="6" fillId="0" borderId="0" applyFont="0" applyFill="0" applyBorder="0" applyAlignment="0" applyProtection="0"/>
    <xf numFmtId="0" fontId="1" fillId="0" borderId="0"/>
    <xf numFmtId="0" fontId="6" fillId="0" borderId="0"/>
    <xf numFmtId="6" fontId="9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376">
    <xf numFmtId="0" fontId="0" fillId="0" borderId="0" xfId="0">
      <alignment vertical="center"/>
    </xf>
    <xf numFmtId="0" fontId="1" fillId="0" borderId="0" xfId="2"/>
    <xf numFmtId="0" fontId="1" fillId="0" borderId="1" xfId="2" applyBorder="1"/>
    <xf numFmtId="0" fontId="3" fillId="2" borderId="12" xfId="2" applyFont="1" applyFill="1" applyBorder="1" applyAlignment="1">
      <alignment horizontal="center" vertical="center"/>
    </xf>
    <xf numFmtId="0" fontId="7" fillId="3" borderId="0" xfId="2" applyFont="1" applyFill="1" applyAlignment="1">
      <alignment horizontal="center"/>
    </xf>
    <xf numFmtId="37" fontId="1" fillId="0" borderId="0" xfId="2" applyNumberFormat="1"/>
    <xf numFmtId="0" fontId="1" fillId="0" borderId="13" xfId="2" applyBorder="1"/>
    <xf numFmtId="0" fontId="8" fillId="0" borderId="0" xfId="2" applyFont="1"/>
    <xf numFmtId="0" fontId="1" fillId="0" borderId="14" xfId="2" applyBorder="1"/>
    <xf numFmtId="0" fontId="1" fillId="0" borderId="15" xfId="2" applyBorder="1"/>
    <xf numFmtId="0" fontId="1" fillId="3" borderId="13" xfId="2" applyFill="1" applyBorder="1"/>
    <xf numFmtId="37" fontId="1" fillId="0" borderId="13" xfId="2" applyNumberFormat="1" applyBorder="1" applyAlignment="1">
      <alignment horizontal="right"/>
    </xf>
    <xf numFmtId="0" fontId="1" fillId="0" borderId="13" xfId="2" applyBorder="1" applyAlignment="1">
      <alignment horizontal="center" vertical="center"/>
    </xf>
    <xf numFmtId="0" fontId="1" fillId="0" borderId="16" xfId="2" applyBorder="1" applyAlignment="1">
      <alignment vertical="center"/>
    </xf>
    <xf numFmtId="0" fontId="1" fillId="0" borderId="13" xfId="2" applyBorder="1" applyAlignment="1">
      <alignment horizontal="left" vertical="center"/>
    </xf>
    <xf numFmtId="0" fontId="1" fillId="0" borderId="17" xfId="2" applyBorder="1" applyAlignment="1">
      <alignment horizontal="center" vertical="center"/>
    </xf>
    <xf numFmtId="0" fontId="1" fillId="0" borderId="18" xfId="2" applyBorder="1" applyAlignment="1">
      <alignment horizontal="center" vertical="center"/>
    </xf>
    <xf numFmtId="37" fontId="1" fillId="0" borderId="19" xfId="2" applyNumberFormat="1" applyBorder="1" applyAlignment="1">
      <alignment horizontal="center" vertical="center"/>
    </xf>
    <xf numFmtId="0" fontId="1" fillId="0" borderId="0" xfId="2" quotePrefix="1" applyAlignment="1">
      <alignment horizontal="right"/>
    </xf>
    <xf numFmtId="0" fontId="1" fillId="0" borderId="2" xfId="2" applyBorder="1"/>
    <xf numFmtId="0" fontId="1" fillId="0" borderId="3" xfId="2" applyBorder="1"/>
    <xf numFmtId="37" fontId="1" fillId="0" borderId="3" xfId="2" applyNumberFormat="1" applyBorder="1" applyAlignment="1">
      <alignment horizontal="center"/>
    </xf>
    <xf numFmtId="37" fontId="1" fillId="0" borderId="20" xfId="2" applyNumberFormat="1" applyBorder="1"/>
    <xf numFmtId="37" fontId="1" fillId="0" borderId="21" xfId="2" applyNumberFormat="1" applyBorder="1"/>
    <xf numFmtId="0" fontId="1" fillId="0" borderId="22" xfId="2" applyBorder="1"/>
    <xf numFmtId="0" fontId="1" fillId="0" borderId="23" xfId="2" applyBorder="1" applyAlignment="1">
      <alignment horizontal="center"/>
    </xf>
    <xf numFmtId="0" fontId="1" fillId="0" borderId="23" xfId="2" applyBorder="1"/>
    <xf numFmtId="37" fontId="1" fillId="0" borderId="17" xfId="2" applyNumberFormat="1" applyBorder="1"/>
    <xf numFmtId="37" fontId="1" fillId="0" borderId="23" xfId="2" applyNumberFormat="1" applyBorder="1"/>
    <xf numFmtId="37" fontId="1" fillId="0" borderId="24" xfId="2" applyNumberFormat="1" applyBorder="1"/>
    <xf numFmtId="0" fontId="1" fillId="0" borderId="14" xfId="2" applyBorder="1" applyAlignment="1">
      <alignment vertical="center"/>
    </xf>
    <xf numFmtId="0" fontId="1" fillId="0" borderId="23" xfId="2" applyBorder="1" applyAlignment="1">
      <alignment horizontal="center" vertical="center"/>
    </xf>
    <xf numFmtId="37" fontId="1" fillId="0" borderId="0" xfId="2" applyNumberFormat="1" applyAlignment="1">
      <alignment horizontal="right"/>
    </xf>
    <xf numFmtId="37" fontId="1" fillId="0" borderId="7" xfId="2" applyNumberFormat="1" applyBorder="1" applyAlignment="1">
      <alignment horizontal="center"/>
    </xf>
    <xf numFmtId="0" fontId="1" fillId="0" borderId="17" xfId="2" applyBorder="1"/>
    <xf numFmtId="38" fontId="1" fillId="0" borderId="2" xfId="2" applyNumberFormat="1" applyBorder="1"/>
    <xf numFmtId="38" fontId="1" fillId="0" borderId="6" xfId="2" applyNumberFormat="1" applyBorder="1" applyAlignment="1">
      <alignment horizontal="center"/>
    </xf>
    <xf numFmtId="38" fontId="1" fillId="0" borderId="25" xfId="2" applyNumberFormat="1" applyBorder="1"/>
    <xf numFmtId="37" fontId="1" fillId="3" borderId="27" xfId="2" applyNumberFormat="1" applyFill="1" applyBorder="1"/>
    <xf numFmtId="0" fontId="1" fillId="0" borderId="0" xfId="2" applyAlignment="1">
      <alignment horizontal="right"/>
    </xf>
    <xf numFmtId="176" fontId="1" fillId="0" borderId="0" xfId="2" applyNumberFormat="1" applyAlignment="1">
      <alignment horizontal="right"/>
    </xf>
    <xf numFmtId="38" fontId="1" fillId="0" borderId="0" xfId="1" applyFont="1"/>
    <xf numFmtId="38" fontId="1" fillId="0" borderId="0" xfId="1" applyFont="1" applyAlignment="1">
      <alignment horizontal="right"/>
    </xf>
    <xf numFmtId="38" fontId="1" fillId="0" borderId="0" xfId="1" applyFont="1" applyBorder="1"/>
    <xf numFmtId="38" fontId="1" fillId="0" borderId="0" xfId="1" applyFont="1" applyFill="1"/>
    <xf numFmtId="0" fontId="1" fillId="0" borderId="8" xfId="2" applyBorder="1"/>
    <xf numFmtId="38" fontId="1" fillId="0" borderId="4" xfId="2" applyNumberFormat="1" applyBorder="1"/>
    <xf numFmtId="38" fontId="1" fillId="5" borderId="0" xfId="1" applyFont="1" applyFill="1"/>
    <xf numFmtId="38" fontId="1" fillId="0" borderId="0" xfId="1" applyFont="1" applyBorder="1" applyAlignment="1" applyProtection="1">
      <alignment horizontal="right"/>
    </xf>
    <xf numFmtId="0" fontId="5" fillId="0" borderId="2" xfId="2" applyFont="1" applyBorder="1"/>
    <xf numFmtId="38" fontId="17" fillId="0" borderId="0" xfId="1" applyFont="1" applyBorder="1"/>
    <xf numFmtId="0" fontId="6" fillId="0" borderId="0" xfId="3"/>
    <xf numFmtId="0" fontId="10" fillId="0" borderId="0" xfId="3" applyFont="1"/>
    <xf numFmtId="0" fontId="13" fillId="0" borderId="0" xfId="3" applyFont="1"/>
    <xf numFmtId="0" fontId="18" fillId="0" borderId="0" xfId="3" applyFont="1" applyAlignment="1">
      <alignment vertical="center" justifyLastLine="1"/>
    </xf>
    <xf numFmtId="0" fontId="18" fillId="0" borderId="1" xfId="3" applyFont="1" applyBorder="1" applyAlignment="1">
      <alignment vertical="center" justifyLastLine="1"/>
    </xf>
    <xf numFmtId="0" fontId="14" fillId="0" borderId="0" xfId="3" applyFont="1"/>
    <xf numFmtId="0" fontId="17" fillId="0" borderId="0" xfId="3" applyFont="1" applyAlignment="1">
      <alignment vertical="center"/>
    </xf>
    <xf numFmtId="0" fontId="6" fillId="0" borderId="0" xfId="3" applyAlignment="1">
      <alignment horizontal="left"/>
    </xf>
    <xf numFmtId="6" fontId="14" fillId="0" borderId="0" xfId="3" applyNumberFormat="1" applyFont="1" applyAlignment="1">
      <alignment shrinkToFit="1"/>
    </xf>
    <xf numFmtId="0" fontId="16" fillId="0" borderId="0" xfId="3" applyFont="1"/>
    <xf numFmtId="0" fontId="6" fillId="0" borderId="32" xfId="3" applyBorder="1" applyAlignment="1">
      <alignment horizontal="distributed" vertical="center"/>
    </xf>
    <xf numFmtId="6" fontId="14" fillId="0" borderId="32" xfId="3" applyNumberFormat="1" applyFont="1" applyBorder="1" applyAlignment="1">
      <alignment shrinkToFit="1"/>
    </xf>
    <xf numFmtId="0" fontId="17" fillId="0" borderId="0" xfId="3" applyFont="1"/>
    <xf numFmtId="0" fontId="6" fillId="0" borderId="33" xfId="3" applyBorder="1" applyAlignment="1">
      <alignment horizontal="distributed" vertical="center"/>
    </xf>
    <xf numFmtId="0" fontId="6" fillId="0" borderId="33" xfId="3" applyBorder="1"/>
    <xf numFmtId="0" fontId="6" fillId="0" borderId="0" xfId="3" applyAlignment="1">
      <alignment vertical="center"/>
    </xf>
    <xf numFmtId="0" fontId="16" fillId="0" borderId="0" xfId="3" applyFont="1" applyAlignment="1">
      <alignment horizontal="right"/>
    </xf>
    <xf numFmtId="0" fontId="6" fillId="0" borderId="1" xfId="3" applyBorder="1" applyAlignment="1">
      <alignment horizontal="distributed" vertical="center"/>
    </xf>
    <xf numFmtId="0" fontId="6" fillId="0" borderId="1" xfId="3" applyBorder="1"/>
    <xf numFmtId="0" fontId="6" fillId="0" borderId="0" xfId="3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15" fillId="6" borderId="42" xfId="3" applyFont="1" applyFill="1" applyBorder="1" applyAlignment="1">
      <alignment horizontal="center" vertical="center"/>
    </xf>
    <xf numFmtId="0" fontId="6" fillId="0" borderId="60" xfId="3" applyBorder="1"/>
    <xf numFmtId="0" fontId="22" fillId="0" borderId="61" xfId="3" applyFont="1" applyBorder="1"/>
    <xf numFmtId="0" fontId="6" fillId="0" borderId="61" xfId="3" applyBorder="1"/>
    <xf numFmtId="0" fontId="6" fillId="0" borderId="41" xfId="3" applyBorder="1"/>
    <xf numFmtId="0" fontId="13" fillId="0" borderId="61" xfId="3" applyFont="1" applyBorder="1"/>
    <xf numFmtId="0" fontId="6" fillId="0" borderId="41" xfId="3" applyBorder="1" applyAlignment="1">
      <alignment vertical="center"/>
    </xf>
    <xf numFmtId="0" fontId="6" fillId="0" borderId="62" xfId="3" applyBorder="1"/>
    <xf numFmtId="0" fontId="6" fillId="0" borderId="59" xfId="3" applyBorder="1"/>
    <xf numFmtId="6" fontId="17" fillId="0" borderId="0" xfId="3" applyNumberFormat="1" applyFont="1"/>
    <xf numFmtId="0" fontId="6" fillId="0" borderId="34" xfId="3" applyBorder="1"/>
    <xf numFmtId="0" fontId="6" fillId="0" borderId="36" xfId="3" applyBorder="1"/>
    <xf numFmtId="0" fontId="6" fillId="0" borderId="14" xfId="3" applyBorder="1"/>
    <xf numFmtId="9" fontId="6" fillId="0" borderId="0" xfId="3" applyNumberFormat="1"/>
    <xf numFmtId="9" fontId="24" fillId="4" borderId="0" xfId="3" applyNumberFormat="1" applyFont="1" applyFill="1"/>
    <xf numFmtId="9" fontId="6" fillId="0" borderId="11" xfId="3" applyNumberFormat="1" applyBorder="1"/>
    <xf numFmtId="0" fontId="6" fillId="0" borderId="11" xfId="3" applyBorder="1"/>
    <xf numFmtId="2" fontId="6" fillId="0" borderId="11" xfId="3" applyNumberFormat="1" applyBorder="1"/>
    <xf numFmtId="2" fontId="6" fillId="0" borderId="0" xfId="3" applyNumberFormat="1"/>
    <xf numFmtId="0" fontId="6" fillId="0" borderId="13" xfId="3" applyBorder="1"/>
    <xf numFmtId="0" fontId="22" fillId="0" borderId="0" xfId="3" applyFont="1"/>
    <xf numFmtId="6" fontId="6" fillId="0" borderId="0" xfId="4" applyFont="1" applyAlignment="1"/>
    <xf numFmtId="0" fontId="1" fillId="0" borderId="36" xfId="2" applyBorder="1" applyAlignment="1">
      <alignment vertical="center"/>
    </xf>
    <xf numFmtId="0" fontId="1" fillId="0" borderId="9" xfId="2" applyBorder="1" applyAlignment="1">
      <alignment vertical="center"/>
    </xf>
    <xf numFmtId="0" fontId="1" fillId="0" borderId="0" xfId="2" applyAlignment="1">
      <alignment horizontal="left" vertical="center"/>
    </xf>
    <xf numFmtId="0" fontId="1" fillId="0" borderId="63" xfId="2" applyBorder="1"/>
    <xf numFmtId="37" fontId="1" fillId="0" borderId="64" xfId="2" applyNumberFormat="1" applyBorder="1"/>
    <xf numFmtId="0" fontId="1" fillId="0" borderId="50" xfId="2" applyBorder="1" applyAlignment="1">
      <alignment vertical="center"/>
    </xf>
    <xf numFmtId="0" fontId="1" fillId="0" borderId="31" xfId="2" applyBorder="1" applyAlignment="1">
      <alignment horizontal="left" vertical="center"/>
    </xf>
    <xf numFmtId="0" fontId="1" fillId="0" borderId="30" xfId="2" applyBorder="1" applyAlignment="1">
      <alignment vertical="center"/>
    </xf>
    <xf numFmtId="0" fontId="1" fillId="0" borderId="30" xfId="2" applyBorder="1" applyAlignment="1">
      <alignment horizontal="center" vertical="center"/>
    </xf>
    <xf numFmtId="37" fontId="1" fillId="0" borderId="2" xfId="2" applyNumberFormat="1" applyBorder="1"/>
    <xf numFmtId="0" fontId="1" fillId="0" borderId="66" xfId="2" applyBorder="1" applyAlignment="1">
      <alignment horizontal="center" vertical="center"/>
    </xf>
    <xf numFmtId="37" fontId="1" fillId="0" borderId="6" xfId="2" applyNumberFormat="1" applyBorder="1" applyAlignment="1">
      <alignment horizontal="center"/>
    </xf>
    <xf numFmtId="38" fontId="1" fillId="8" borderId="0" xfId="1" applyFont="1" applyFill="1"/>
    <xf numFmtId="37" fontId="1" fillId="0" borderId="67" xfId="2" applyNumberFormat="1" applyBorder="1"/>
    <xf numFmtId="37" fontId="1" fillId="0" borderId="65" xfId="2" applyNumberFormat="1" applyBorder="1" applyAlignment="1">
      <alignment horizontal="right" vertical="center"/>
    </xf>
    <xf numFmtId="37" fontId="1" fillId="8" borderId="20" xfId="2" applyNumberFormat="1" applyFill="1" applyBorder="1"/>
    <xf numFmtId="37" fontId="1" fillId="0" borderId="68" xfId="2" applyNumberFormat="1" applyBorder="1"/>
    <xf numFmtId="37" fontId="1" fillId="0" borderId="69" xfId="2" applyNumberFormat="1" applyBorder="1"/>
    <xf numFmtId="6" fontId="6" fillId="0" borderId="0" xfId="3" applyNumberFormat="1"/>
    <xf numFmtId="9" fontId="6" fillId="0" borderId="0" xfId="6" applyFont="1" applyAlignment="1"/>
    <xf numFmtId="37" fontId="1" fillId="0" borderId="26" xfId="2" applyNumberFormat="1" applyBorder="1" applyAlignment="1">
      <alignment horizontal="right" vertical="center"/>
    </xf>
    <xf numFmtId="0" fontId="5" fillId="0" borderId="1" xfId="2" applyFont="1" applyBorder="1"/>
    <xf numFmtId="37" fontId="1" fillId="8" borderId="0" xfId="2" applyNumberFormat="1" applyFill="1" applyAlignment="1">
      <alignment horizontal="right"/>
    </xf>
    <xf numFmtId="38" fontId="1" fillId="8" borderId="0" xfId="1" applyFont="1" applyFill="1" applyAlignment="1">
      <alignment horizontal="right"/>
    </xf>
    <xf numFmtId="0" fontId="1" fillId="0" borderId="15" xfId="2" applyBorder="1" applyAlignment="1">
      <alignment vertical="center"/>
    </xf>
    <xf numFmtId="0" fontId="1" fillId="0" borderId="1" xfId="2" applyBorder="1" applyAlignment="1">
      <alignment horizontal="left" vertical="center"/>
    </xf>
    <xf numFmtId="0" fontId="1" fillId="0" borderId="7" xfId="2" applyBorder="1" applyAlignment="1">
      <alignment vertical="center"/>
    </xf>
    <xf numFmtId="0" fontId="1" fillId="0" borderId="7" xfId="2" applyBorder="1" applyAlignment="1">
      <alignment horizontal="center" vertical="center"/>
    </xf>
    <xf numFmtId="37" fontId="1" fillId="0" borderId="21" xfId="2" applyNumberFormat="1" applyBorder="1" applyAlignment="1">
      <alignment horizontal="right" vertical="center"/>
    </xf>
    <xf numFmtId="37" fontId="1" fillId="0" borderId="70" xfId="2" applyNumberFormat="1" applyBorder="1"/>
    <xf numFmtId="0" fontId="5" fillId="0" borderId="31" xfId="2" applyFont="1" applyBorder="1" applyAlignment="1">
      <alignment horizontal="left" vertical="center"/>
    </xf>
    <xf numFmtId="0" fontId="8" fillId="0" borderId="0" xfId="2" applyFont="1" applyAlignment="1">
      <alignment horizontal="right"/>
    </xf>
    <xf numFmtId="38" fontId="1" fillId="0" borderId="68" xfId="2" applyNumberFormat="1" applyBorder="1" applyAlignment="1">
      <alignment vertical="center"/>
    </xf>
    <xf numFmtId="37" fontId="1" fillId="0" borderId="21" xfId="2" applyNumberFormat="1" applyBorder="1" applyAlignment="1">
      <alignment vertical="center"/>
    </xf>
    <xf numFmtId="0" fontId="1" fillId="0" borderId="63" xfId="2" applyBorder="1" applyAlignment="1">
      <alignment vertical="center"/>
    </xf>
    <xf numFmtId="37" fontId="1" fillId="0" borderId="69" xfId="2" applyNumberFormat="1" applyBorder="1" applyAlignment="1">
      <alignment horizontal="right" vertical="center"/>
    </xf>
    <xf numFmtId="0" fontId="1" fillId="4" borderId="13" xfId="2" applyFill="1" applyBorder="1"/>
    <xf numFmtId="0" fontId="26" fillId="4" borderId="13" xfId="2" applyFont="1" applyFill="1" applyBorder="1"/>
    <xf numFmtId="0" fontId="26" fillId="4" borderId="0" xfId="2" applyFont="1" applyFill="1"/>
    <xf numFmtId="0" fontId="26" fillId="4" borderId="13" xfId="2" applyFont="1" applyFill="1" applyBorder="1" applyAlignment="1">
      <alignment horizontal="left" vertical="center"/>
    </xf>
    <xf numFmtId="0" fontId="26" fillId="4" borderId="74" xfId="2" applyFont="1" applyFill="1" applyBorder="1"/>
    <xf numFmtId="0" fontId="26" fillId="4" borderId="73" xfId="2" applyFont="1" applyFill="1" applyBorder="1"/>
    <xf numFmtId="0" fontId="5" fillId="4" borderId="2" xfId="2" applyFont="1" applyFill="1" applyBorder="1" applyAlignment="1">
      <alignment horizontal="left" vertical="center"/>
    </xf>
    <xf numFmtId="0" fontId="5" fillId="4" borderId="77" xfId="2" applyFont="1" applyFill="1" applyBorder="1" applyAlignment="1">
      <alignment horizontal="left" vertical="center"/>
    </xf>
    <xf numFmtId="0" fontId="5" fillId="4" borderId="11" xfId="2" applyFont="1" applyFill="1" applyBorder="1" applyAlignment="1">
      <alignment horizontal="left" vertical="center"/>
    </xf>
    <xf numFmtId="0" fontId="5" fillId="0" borderId="2" xfId="2" applyFont="1" applyBorder="1" applyAlignment="1">
      <alignment horizontal="left" vertical="center"/>
    </xf>
    <xf numFmtId="0" fontId="5" fillId="0" borderId="11" xfId="2" applyFont="1" applyBorder="1" applyAlignment="1">
      <alignment horizontal="left" vertical="center"/>
    </xf>
    <xf numFmtId="0" fontId="5" fillId="4" borderId="5" xfId="2" applyFont="1" applyFill="1" applyBorder="1" applyAlignment="1">
      <alignment horizontal="left" vertical="center"/>
    </xf>
    <xf numFmtId="0" fontId="5" fillId="4" borderId="45" xfId="2" applyFont="1" applyFill="1" applyBorder="1" applyAlignment="1">
      <alignment horizontal="left" vertical="center"/>
    </xf>
    <xf numFmtId="0" fontId="5" fillId="4" borderId="42" xfId="2" applyFont="1" applyFill="1" applyBorder="1" applyAlignment="1">
      <alignment horizontal="center" vertical="center"/>
    </xf>
    <xf numFmtId="0" fontId="5" fillId="0" borderId="77" xfId="2" applyFont="1" applyBorder="1" applyAlignment="1">
      <alignment horizontal="left" vertical="center"/>
    </xf>
    <xf numFmtId="0" fontId="5" fillId="4" borderId="23" xfId="2" applyFont="1" applyFill="1" applyBorder="1" applyAlignment="1">
      <alignment horizontal="center" vertical="center"/>
    </xf>
    <xf numFmtId="0" fontId="5" fillId="4" borderId="71" xfId="2" applyFont="1" applyFill="1" applyBorder="1" applyAlignment="1">
      <alignment horizontal="center" vertical="center"/>
    </xf>
    <xf numFmtId="37" fontId="5" fillId="4" borderId="72" xfId="2" applyNumberFormat="1" applyFont="1" applyFill="1" applyBorder="1" applyAlignment="1">
      <alignment horizontal="center"/>
    </xf>
    <xf numFmtId="37" fontId="5" fillId="0" borderId="72" xfId="2" applyNumberFormat="1" applyFont="1" applyBorder="1" applyAlignment="1">
      <alignment horizontal="center"/>
    </xf>
    <xf numFmtId="37" fontId="5" fillId="4" borderId="79" xfId="2" applyNumberFormat="1" applyFont="1" applyFill="1" applyBorder="1" applyAlignment="1">
      <alignment horizontal="center"/>
    </xf>
    <xf numFmtId="0" fontId="5" fillId="4" borderId="76" xfId="2" quotePrefix="1" applyFont="1" applyFill="1" applyBorder="1" applyAlignment="1">
      <alignment horizontal="center" vertical="center"/>
    </xf>
    <xf numFmtId="0" fontId="5" fillId="4" borderId="75" xfId="2" quotePrefix="1" applyFont="1" applyFill="1" applyBorder="1" applyAlignment="1">
      <alignment horizontal="center" vertical="center"/>
    </xf>
    <xf numFmtId="0" fontId="5" fillId="4" borderId="78" xfId="2" quotePrefix="1" applyFont="1" applyFill="1" applyBorder="1" applyAlignment="1">
      <alignment horizontal="center" vertical="center"/>
    </xf>
    <xf numFmtId="0" fontId="5" fillId="0" borderId="5" xfId="2" applyFont="1" applyBorder="1" applyAlignment="1">
      <alignment horizontal="left" vertical="center"/>
    </xf>
    <xf numFmtId="0" fontId="5" fillId="0" borderId="45" xfId="2" applyFont="1" applyBorder="1" applyAlignment="1">
      <alignment horizontal="left" vertical="center"/>
    </xf>
    <xf numFmtId="37" fontId="5" fillId="0" borderId="79" xfId="2" applyNumberFormat="1" applyFont="1" applyBorder="1" applyAlignment="1">
      <alignment horizontal="center"/>
    </xf>
    <xf numFmtId="0" fontId="0" fillId="0" borderId="86" xfId="0" applyBorder="1" applyAlignment="1">
      <alignment horizontal="center" vertical="center"/>
    </xf>
    <xf numFmtId="0" fontId="0" fillId="0" borderId="84" xfId="0" applyBorder="1">
      <alignment vertical="center"/>
    </xf>
    <xf numFmtId="0" fontId="9" fillId="0" borderId="84" xfId="0" applyFont="1" applyBorder="1">
      <alignment vertical="center"/>
    </xf>
    <xf numFmtId="0" fontId="0" fillId="0" borderId="89" xfId="0" applyBorder="1">
      <alignment vertical="center"/>
    </xf>
    <xf numFmtId="0" fontId="9" fillId="0" borderId="88" xfId="0" applyFont="1" applyBorder="1">
      <alignment vertical="center"/>
    </xf>
    <xf numFmtId="0" fontId="27" fillId="4" borderId="11" xfId="2" applyFont="1" applyFill="1" applyBorder="1" applyAlignment="1">
      <alignment horizontal="left" vertical="center"/>
    </xf>
    <xf numFmtId="0" fontId="5" fillId="4" borderId="90" xfId="2" applyFont="1" applyFill="1" applyBorder="1" applyAlignment="1">
      <alignment horizontal="center" vertical="center"/>
    </xf>
    <xf numFmtId="0" fontId="27" fillId="4" borderId="11" xfId="2" applyFont="1" applyFill="1" applyBorder="1" applyAlignment="1">
      <alignment horizontal="left" vertical="center" wrapText="1"/>
    </xf>
    <xf numFmtId="0" fontId="27" fillId="0" borderId="11" xfId="2" applyFont="1" applyBorder="1" applyAlignment="1">
      <alignment horizontal="left" vertical="center" wrapText="1"/>
    </xf>
    <xf numFmtId="0" fontId="5" fillId="4" borderId="0" xfId="2" applyFont="1" applyFill="1" applyAlignment="1">
      <alignment vertical="center"/>
    </xf>
    <xf numFmtId="0" fontId="0" fillId="0" borderId="0" xfId="0" applyAlignment="1">
      <alignment horizontal="center" vertical="center"/>
    </xf>
    <xf numFmtId="0" fontId="5" fillId="4" borderId="0" xfId="2" applyFont="1" applyFill="1" applyAlignment="1">
      <alignment horizontal="left" vertical="center"/>
    </xf>
    <xf numFmtId="37" fontId="5" fillId="4" borderId="0" xfId="2" applyNumberFormat="1" applyFont="1" applyFill="1" applyAlignment="1">
      <alignment horizontal="center"/>
    </xf>
    <xf numFmtId="0" fontId="26" fillId="0" borderId="0" xfId="2" applyFont="1"/>
    <xf numFmtId="0" fontId="5" fillId="4" borderId="31" xfId="2" applyFont="1" applyFill="1" applyBorder="1" applyAlignment="1">
      <alignment horizontal="left" vertical="center"/>
    </xf>
    <xf numFmtId="37" fontId="5" fillId="4" borderId="81" xfId="2" applyNumberFormat="1" applyFont="1" applyFill="1" applyBorder="1" applyAlignment="1">
      <alignment horizontal="center"/>
    </xf>
    <xf numFmtId="0" fontId="5" fillId="4" borderId="47" xfId="2" applyFont="1" applyFill="1" applyBorder="1" applyAlignment="1">
      <alignment horizontal="left" vertical="center"/>
    </xf>
    <xf numFmtId="0" fontId="5" fillId="4" borderId="92" xfId="2" applyFont="1" applyFill="1" applyBorder="1" applyAlignment="1">
      <alignment horizontal="left" vertical="center"/>
    </xf>
    <xf numFmtId="37" fontId="5" fillId="4" borderId="93" xfId="2" applyNumberFormat="1" applyFont="1" applyFill="1" applyBorder="1" applyAlignment="1">
      <alignment horizontal="center"/>
    </xf>
    <xf numFmtId="0" fontId="0" fillId="0" borderId="90" xfId="0" applyBorder="1">
      <alignment vertical="center"/>
    </xf>
    <xf numFmtId="0" fontId="0" fillId="0" borderId="42" xfId="0" applyBorder="1">
      <alignment vertical="center"/>
    </xf>
    <xf numFmtId="3" fontId="0" fillId="0" borderId="80" xfId="0" applyNumberFormat="1" applyBorder="1">
      <alignment vertical="center"/>
    </xf>
    <xf numFmtId="178" fontId="0" fillId="0" borderId="82" xfId="0" applyNumberFormat="1" applyBorder="1">
      <alignment vertical="center"/>
    </xf>
    <xf numFmtId="178" fontId="0" fillId="0" borderId="83" xfId="0" applyNumberFormat="1" applyBorder="1">
      <alignment vertical="center"/>
    </xf>
    <xf numFmtId="3" fontId="0" fillId="0" borderId="85" xfId="0" applyNumberFormat="1" applyBorder="1">
      <alignment vertical="center"/>
    </xf>
    <xf numFmtId="178" fontId="0" fillId="0" borderId="72" xfId="0" applyNumberFormat="1" applyBorder="1">
      <alignment vertical="center"/>
    </xf>
    <xf numFmtId="3" fontId="0" fillId="0" borderId="81" xfId="0" applyNumberFormat="1" applyBorder="1">
      <alignment vertical="center"/>
    </xf>
    <xf numFmtId="3" fontId="0" fillId="0" borderId="82" xfId="0" applyNumberFormat="1" applyBorder="1">
      <alignment vertical="center"/>
    </xf>
    <xf numFmtId="3" fontId="0" fillId="0" borderId="72" xfId="0" applyNumberFormat="1" applyBorder="1">
      <alignment vertical="center"/>
    </xf>
    <xf numFmtId="3" fontId="0" fillId="0" borderId="83" xfId="0" applyNumberFormat="1" applyBorder="1">
      <alignment vertical="center"/>
    </xf>
    <xf numFmtId="3" fontId="0" fillId="0" borderId="88" xfId="0" applyNumberFormat="1" applyBorder="1">
      <alignment vertical="center"/>
    </xf>
    <xf numFmtId="3" fontId="0" fillId="0" borderId="94" xfId="0" applyNumberFormat="1" applyBorder="1">
      <alignment vertical="center"/>
    </xf>
    <xf numFmtId="3" fontId="0" fillId="0" borderId="71" xfId="0" applyNumberFormat="1" applyBorder="1">
      <alignment vertical="center"/>
    </xf>
    <xf numFmtId="3" fontId="0" fillId="0" borderId="0" xfId="0" applyNumberFormat="1">
      <alignment vertical="center"/>
    </xf>
    <xf numFmtId="0" fontId="5" fillId="0" borderId="42" xfId="2" applyFont="1" applyBorder="1" applyAlignment="1">
      <alignment horizontal="left" vertical="center"/>
    </xf>
    <xf numFmtId="37" fontId="5" fillId="0" borderId="71" xfId="2" applyNumberFormat="1" applyFont="1" applyBorder="1" applyAlignment="1">
      <alignment horizontal="center"/>
    </xf>
    <xf numFmtId="0" fontId="5" fillId="4" borderId="23" xfId="2" applyFont="1" applyFill="1" applyBorder="1" applyAlignment="1">
      <alignment vertical="center"/>
    </xf>
    <xf numFmtId="3" fontId="0" fillId="0" borderId="90" xfId="0" applyNumberFormat="1" applyBorder="1">
      <alignment vertical="center"/>
    </xf>
    <xf numFmtId="0" fontId="5" fillId="4" borderId="43" xfId="2" applyFont="1" applyFill="1" applyBorder="1" applyAlignment="1">
      <alignment horizontal="center" vertical="center"/>
    </xf>
    <xf numFmtId="0" fontId="5" fillId="4" borderId="96" xfId="2" applyFont="1" applyFill="1" applyBorder="1" applyAlignment="1">
      <alignment horizontal="center" vertical="center"/>
    </xf>
    <xf numFmtId="0" fontId="5" fillId="4" borderId="80" xfId="2" applyFont="1" applyFill="1" applyBorder="1" applyAlignment="1">
      <alignment horizontal="left" vertical="center"/>
    </xf>
    <xf numFmtId="3" fontId="5" fillId="4" borderId="97" xfId="2" applyNumberFormat="1" applyFont="1" applyFill="1" applyBorder="1" applyAlignment="1">
      <alignment horizontal="right" vertical="center"/>
    </xf>
    <xf numFmtId="0" fontId="29" fillId="4" borderId="13" xfId="2" applyFont="1" applyFill="1" applyBorder="1" applyAlignment="1">
      <alignment horizontal="left"/>
    </xf>
    <xf numFmtId="0" fontId="30" fillId="0" borderId="0" xfId="0" applyFont="1" applyAlignment="1">
      <alignment horizontal="left" vertical="center"/>
    </xf>
    <xf numFmtId="0" fontId="26" fillId="4" borderId="0" xfId="2" applyFont="1" applyFill="1" applyAlignment="1">
      <alignment horizontal="left" vertical="center"/>
    </xf>
    <xf numFmtId="0" fontId="5" fillId="4" borderId="11" xfId="2" applyFont="1" applyFill="1" applyBorder="1" applyAlignment="1">
      <alignment horizontal="left" vertical="center" wrapText="1"/>
    </xf>
    <xf numFmtId="0" fontId="5" fillId="4" borderId="11" xfId="2" applyFont="1" applyFill="1" applyBorder="1" applyAlignment="1">
      <alignment horizontal="left" vertical="center" shrinkToFit="1"/>
    </xf>
    <xf numFmtId="0" fontId="26" fillId="4" borderId="75" xfId="2" quotePrefix="1" applyFont="1" applyFill="1" applyBorder="1" applyAlignment="1">
      <alignment horizontal="center" vertical="center"/>
    </xf>
    <xf numFmtId="0" fontId="26" fillId="4" borderId="78" xfId="2" quotePrefix="1" applyFont="1" applyFill="1" applyBorder="1" applyAlignment="1">
      <alignment horizontal="center" vertical="center"/>
    </xf>
    <xf numFmtId="0" fontId="26" fillId="4" borderId="75" xfId="2" applyFont="1" applyFill="1" applyBorder="1" applyAlignment="1">
      <alignment horizontal="center" vertical="center"/>
    </xf>
    <xf numFmtId="0" fontId="26" fillId="4" borderId="74" xfId="2" quotePrefix="1" applyFont="1" applyFill="1" applyBorder="1" applyAlignment="1">
      <alignment horizontal="center" vertical="center"/>
    </xf>
    <xf numFmtId="0" fontId="26" fillId="0" borderId="74" xfId="2" applyFont="1" applyBorder="1" applyAlignment="1">
      <alignment horizontal="center" vertical="center"/>
    </xf>
    <xf numFmtId="0" fontId="26" fillId="0" borderId="75" xfId="2" applyFont="1" applyBorder="1" applyAlignment="1">
      <alignment horizontal="center" vertical="center"/>
    </xf>
    <xf numFmtId="0" fontId="26" fillId="0" borderId="76" xfId="2" applyFont="1" applyBorder="1" applyAlignment="1">
      <alignment horizontal="center" vertical="center"/>
    </xf>
    <xf numFmtId="0" fontId="26" fillId="0" borderId="78" xfId="2" applyFont="1" applyBorder="1" applyAlignment="1">
      <alignment horizontal="center" vertical="center"/>
    </xf>
    <xf numFmtId="0" fontId="26" fillId="0" borderId="73" xfId="2" applyFont="1" applyBorder="1" applyAlignment="1">
      <alignment horizontal="center"/>
    </xf>
    <xf numFmtId="0" fontId="26" fillId="4" borderId="61" xfId="2" applyFont="1" applyFill="1" applyBorder="1" applyAlignment="1">
      <alignment horizontal="center" vertical="center"/>
    </xf>
    <xf numFmtId="3" fontId="0" fillId="9" borderId="81" xfId="0" applyNumberFormat="1" applyFill="1" applyBorder="1">
      <alignment vertical="center"/>
    </xf>
    <xf numFmtId="178" fontId="0" fillId="0" borderId="0" xfId="0" applyNumberFormat="1">
      <alignment vertical="center"/>
    </xf>
    <xf numFmtId="0" fontId="5" fillId="0" borderId="82" xfId="2" applyFont="1" applyBorder="1" applyAlignment="1">
      <alignment horizontal="left" vertical="center"/>
    </xf>
    <xf numFmtId="0" fontId="5" fillId="0" borderId="83" xfId="2" applyFont="1" applyBorder="1" applyAlignment="1">
      <alignment horizontal="left" vertical="center"/>
    </xf>
    <xf numFmtId="0" fontId="5" fillId="0" borderId="98" xfId="2" applyFont="1" applyBorder="1" applyAlignment="1">
      <alignment horizontal="left" vertical="center"/>
    </xf>
    <xf numFmtId="0" fontId="5" fillId="0" borderId="11" xfId="2" applyFont="1" applyBorder="1" applyAlignment="1">
      <alignment horizontal="left" vertical="center" shrinkToFit="1"/>
    </xf>
    <xf numFmtId="0" fontId="5" fillId="4" borderId="45" xfId="2" applyFont="1" applyFill="1" applyBorder="1" applyAlignment="1">
      <alignment horizontal="left" vertical="center" shrinkToFit="1"/>
    </xf>
    <xf numFmtId="0" fontId="28" fillId="4" borderId="11" xfId="2" applyFont="1" applyFill="1" applyBorder="1" applyAlignment="1">
      <alignment horizontal="left" vertical="center" shrinkToFit="1"/>
    </xf>
    <xf numFmtId="0" fontId="0" fillId="0" borderId="95" xfId="0" applyBorder="1">
      <alignment vertical="center"/>
    </xf>
    <xf numFmtId="0" fontId="5" fillId="4" borderId="84" xfId="2" applyFont="1" applyFill="1" applyBorder="1" applyAlignment="1">
      <alignment vertical="center"/>
    </xf>
    <xf numFmtId="0" fontId="5" fillId="4" borderId="37" xfId="2" applyFont="1" applyFill="1" applyBorder="1" applyAlignment="1">
      <alignment horizontal="left" vertical="center"/>
    </xf>
    <xf numFmtId="0" fontId="0" fillId="0" borderId="73" xfId="0" applyBorder="1">
      <alignment vertical="center"/>
    </xf>
    <xf numFmtId="3" fontId="5" fillId="4" borderId="95" xfId="2" applyNumberFormat="1" applyFont="1" applyFill="1" applyBorder="1" applyAlignment="1">
      <alignment horizontal="right" vertical="center"/>
    </xf>
    <xf numFmtId="3" fontId="0" fillId="0" borderId="79" xfId="0" applyNumberFormat="1" applyBorder="1">
      <alignment vertical="center"/>
    </xf>
    <xf numFmtId="0" fontId="5" fillId="4" borderId="28" xfId="2" quotePrefix="1" applyFont="1" applyFill="1" applyBorder="1" applyAlignment="1">
      <alignment horizontal="center" vertical="center"/>
    </xf>
    <xf numFmtId="0" fontId="5" fillId="4" borderId="28" xfId="2" applyFont="1" applyFill="1" applyBorder="1" applyAlignment="1">
      <alignment horizontal="left" vertical="center"/>
    </xf>
    <xf numFmtId="37" fontId="5" fillId="4" borderId="28" xfId="2" applyNumberFormat="1" applyFont="1" applyFill="1" applyBorder="1" applyAlignment="1">
      <alignment horizontal="center"/>
    </xf>
    <xf numFmtId="0" fontId="0" fillId="0" borderId="28" xfId="0" applyBorder="1">
      <alignment vertical="center"/>
    </xf>
    <xf numFmtId="0" fontId="5" fillId="4" borderId="13" xfId="2" quotePrefix="1" applyFont="1" applyFill="1" applyBorder="1" applyAlignment="1">
      <alignment horizontal="center" vertical="center"/>
    </xf>
    <xf numFmtId="37" fontId="5" fillId="4" borderId="13" xfId="2" applyNumberFormat="1" applyFont="1" applyFill="1" applyBorder="1" applyAlignment="1">
      <alignment horizontal="center"/>
    </xf>
    <xf numFmtId="0" fontId="0" fillId="0" borderId="13" xfId="0" applyBorder="1">
      <alignment vertical="center"/>
    </xf>
    <xf numFmtId="0" fontId="5" fillId="0" borderId="31" xfId="2" applyFont="1" applyBorder="1" applyAlignment="1">
      <alignment horizontal="left" vertical="center" shrinkToFit="1"/>
    </xf>
    <xf numFmtId="0" fontId="32" fillId="0" borderId="17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6" fillId="4" borderId="91" xfId="2" quotePrefix="1" applyFont="1" applyFill="1" applyBorder="1" applyAlignment="1">
      <alignment horizontal="center" vertical="center"/>
    </xf>
    <xf numFmtId="0" fontId="33" fillId="0" borderId="73" xfId="0" applyFont="1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0" fontId="1" fillId="4" borderId="0" xfId="2" applyFill="1" applyAlignment="1">
      <alignment horizontal="center"/>
    </xf>
    <xf numFmtId="0" fontId="5" fillId="4" borderId="13" xfId="2" applyFont="1" applyFill="1" applyBorder="1" applyAlignment="1">
      <alignment horizontal="center"/>
    </xf>
    <xf numFmtId="0" fontId="26" fillId="4" borderId="0" xfId="2" applyFont="1" applyFill="1" applyAlignment="1">
      <alignment horizontal="left"/>
    </xf>
    <xf numFmtId="0" fontId="30" fillId="0" borderId="13" xfId="0" applyFont="1" applyBorder="1" applyAlignment="1">
      <alignment horizontal="left" vertical="center"/>
    </xf>
    <xf numFmtId="0" fontId="6" fillId="0" borderId="28" xfId="3" applyBorder="1" applyAlignment="1">
      <alignment horizontal="center"/>
    </xf>
    <xf numFmtId="0" fontId="6" fillId="0" borderId="56" xfId="3" applyBorder="1" applyAlignment="1">
      <alignment horizontal="center"/>
    </xf>
    <xf numFmtId="0" fontId="6" fillId="0" borderId="0" xfId="3" applyAlignment="1">
      <alignment horizontal="center"/>
    </xf>
    <xf numFmtId="0" fontId="6" fillId="0" borderId="41" xfId="3" applyBorder="1" applyAlignment="1">
      <alignment horizontal="center"/>
    </xf>
    <xf numFmtId="0" fontId="6" fillId="0" borderId="13" xfId="3" applyBorder="1" applyAlignment="1">
      <alignment horizontal="center"/>
    </xf>
    <xf numFmtId="0" fontId="6" fillId="0" borderId="59" xfId="3" applyBorder="1" applyAlignment="1">
      <alignment horizontal="center"/>
    </xf>
    <xf numFmtId="0" fontId="6" fillId="0" borderId="0" xfId="3" applyAlignment="1">
      <alignment horizontal="right"/>
    </xf>
    <xf numFmtId="0" fontId="6" fillId="4" borderId="0" xfId="3" applyFill="1" applyAlignment="1">
      <alignment horizontal="center" vertical="center"/>
    </xf>
    <xf numFmtId="0" fontId="6" fillId="4" borderId="41" xfId="3" applyFill="1" applyBorder="1" applyAlignment="1">
      <alignment horizontal="center" vertical="center"/>
    </xf>
    <xf numFmtId="0" fontId="25" fillId="0" borderId="0" xfId="3" applyFont="1" applyAlignment="1">
      <alignment horizontal="right" vertical="center" shrinkToFit="1"/>
    </xf>
    <xf numFmtId="38" fontId="17" fillId="0" borderId="1" xfId="1" applyFont="1" applyBorder="1" applyAlignment="1">
      <alignment horizontal="center" vertical="center"/>
    </xf>
    <xf numFmtId="38" fontId="17" fillId="0" borderId="8" xfId="1" applyFont="1" applyBorder="1" applyAlignment="1">
      <alignment horizontal="center" vertical="center"/>
    </xf>
    <xf numFmtId="6" fontId="17" fillId="0" borderId="7" xfId="5" applyFont="1" applyBorder="1" applyAlignment="1">
      <alignment horizontal="right" vertical="center"/>
    </xf>
    <xf numFmtId="6" fontId="17" fillId="0" borderId="1" xfId="5" applyFont="1" applyBorder="1" applyAlignment="1">
      <alignment horizontal="right" vertical="center"/>
    </xf>
    <xf numFmtId="6" fontId="17" fillId="0" borderId="58" xfId="5" applyFont="1" applyBorder="1" applyAlignment="1">
      <alignment horizontal="right" vertical="center"/>
    </xf>
    <xf numFmtId="38" fontId="17" fillId="0" borderId="47" xfId="1" applyFont="1" applyBorder="1" applyAlignment="1">
      <alignment horizontal="center" vertical="center"/>
    </xf>
    <xf numFmtId="38" fontId="17" fillId="0" borderId="49" xfId="1" applyFont="1" applyBorder="1" applyAlignment="1">
      <alignment horizontal="center" vertical="center"/>
    </xf>
    <xf numFmtId="6" fontId="17" fillId="0" borderId="53" xfId="5" applyFont="1" applyBorder="1" applyAlignment="1">
      <alignment horizontal="right" vertical="center"/>
    </xf>
    <xf numFmtId="6" fontId="17" fillId="0" borderId="47" xfId="5" applyFont="1" applyBorder="1" applyAlignment="1">
      <alignment horizontal="right" vertical="center"/>
    </xf>
    <xf numFmtId="6" fontId="17" fillId="0" borderId="55" xfId="5" applyFont="1" applyBorder="1" applyAlignment="1">
      <alignment horizontal="right" vertical="center"/>
    </xf>
    <xf numFmtId="0" fontId="17" fillId="7" borderId="34" xfId="3" applyFont="1" applyFill="1" applyBorder="1" applyAlignment="1">
      <alignment horizontal="center" vertical="center"/>
    </xf>
    <xf numFmtId="0" fontId="17" fillId="7" borderId="38" xfId="3" applyFont="1" applyFill="1" applyBorder="1" applyAlignment="1">
      <alignment horizontal="center" vertical="center"/>
    </xf>
    <xf numFmtId="0" fontId="17" fillId="7" borderId="14" xfId="3" applyFont="1" applyFill="1" applyBorder="1" applyAlignment="1">
      <alignment horizontal="center" vertical="center"/>
    </xf>
    <xf numFmtId="0" fontId="17" fillId="7" borderId="40" xfId="3" applyFont="1" applyFill="1" applyBorder="1" applyAlignment="1">
      <alignment horizontal="center" vertical="center"/>
    </xf>
    <xf numFmtId="6" fontId="17" fillId="0" borderId="52" xfId="3" applyNumberFormat="1" applyFont="1" applyBorder="1" applyAlignment="1">
      <alignment horizontal="right" vertical="center"/>
    </xf>
    <xf numFmtId="0" fontId="17" fillId="0" borderId="28" xfId="3" applyFont="1" applyBorder="1" applyAlignment="1">
      <alignment horizontal="right" vertical="center"/>
    </xf>
    <xf numFmtId="0" fontId="17" fillId="0" borderId="56" xfId="3" applyFont="1" applyBorder="1" applyAlignment="1">
      <alignment horizontal="right" vertical="center"/>
    </xf>
    <xf numFmtId="0" fontId="17" fillId="0" borderId="16" xfId="3" applyFont="1" applyBorder="1" applyAlignment="1">
      <alignment horizontal="right" vertical="center"/>
    </xf>
    <xf numFmtId="0" fontId="17" fillId="0" borderId="13" xfId="3" applyFont="1" applyBorder="1" applyAlignment="1">
      <alignment horizontal="right" vertical="center"/>
    </xf>
    <xf numFmtId="0" fontId="17" fillId="0" borderId="59" xfId="3" applyFont="1" applyBorder="1" applyAlignment="1">
      <alignment horizontal="right" vertical="center"/>
    </xf>
    <xf numFmtId="0" fontId="6" fillId="0" borderId="35" xfId="3" applyBorder="1" applyAlignment="1">
      <alignment horizontal="center" vertical="center"/>
    </xf>
    <xf numFmtId="0" fontId="6" fillId="0" borderId="5" xfId="3" applyBorder="1" applyAlignment="1">
      <alignment horizontal="center" vertical="center"/>
    </xf>
    <xf numFmtId="0" fontId="6" fillId="0" borderId="39" xfId="3" applyBorder="1" applyAlignment="1">
      <alignment horizontal="center" vertical="center"/>
    </xf>
    <xf numFmtId="0" fontId="6" fillId="0" borderId="15" xfId="3" applyBorder="1" applyAlignment="1">
      <alignment horizontal="center" vertical="center"/>
    </xf>
    <xf numFmtId="0" fontId="6" fillId="0" borderId="1" xfId="3" applyBorder="1" applyAlignment="1">
      <alignment horizontal="center" vertical="center"/>
    </xf>
    <xf numFmtId="0" fontId="6" fillId="0" borderId="8" xfId="3" applyBorder="1" applyAlignment="1">
      <alignment horizontal="center" vertical="center"/>
    </xf>
    <xf numFmtId="38" fontId="17" fillId="0" borderId="45" xfId="1" applyFont="1" applyBorder="1" applyAlignment="1">
      <alignment horizontal="center" vertical="center"/>
    </xf>
    <xf numFmtId="38" fontId="17" fillId="0" borderId="44" xfId="1" applyFont="1" applyBorder="1" applyAlignment="1">
      <alignment horizontal="center" vertical="center"/>
    </xf>
    <xf numFmtId="178" fontId="17" fillId="0" borderId="45" xfId="5" applyNumberFormat="1" applyFont="1" applyBorder="1" applyAlignment="1">
      <alignment vertical="center"/>
    </xf>
    <xf numFmtId="178" fontId="17" fillId="0" borderId="48" xfId="5" applyNumberFormat="1" applyFont="1" applyBorder="1" applyAlignment="1">
      <alignment vertical="center"/>
    </xf>
    <xf numFmtId="6" fontId="17" fillId="0" borderId="3" xfId="5" applyFont="1" applyBorder="1" applyAlignment="1">
      <alignment horizontal="right" vertical="center"/>
    </xf>
    <xf numFmtId="6" fontId="17" fillId="0" borderId="2" xfId="5" applyFont="1" applyBorder="1" applyAlignment="1">
      <alignment horizontal="right" vertical="center"/>
    </xf>
    <xf numFmtId="6" fontId="17" fillId="0" borderId="57" xfId="5" applyFont="1" applyBorder="1" applyAlignment="1">
      <alignment horizontal="right" vertical="center"/>
    </xf>
    <xf numFmtId="0" fontId="6" fillId="0" borderId="14" xfId="3" applyBorder="1" applyAlignment="1">
      <alignment horizontal="center" vertical="center"/>
    </xf>
    <xf numFmtId="0" fontId="6" fillId="0" borderId="13" xfId="3" applyBorder="1" applyAlignment="1">
      <alignment horizontal="center" vertical="center"/>
    </xf>
    <xf numFmtId="0" fontId="6" fillId="0" borderId="40" xfId="3" applyBorder="1" applyAlignment="1">
      <alignment horizontal="center" vertical="center"/>
    </xf>
    <xf numFmtId="38" fontId="17" fillId="0" borderId="46" xfId="1" applyFont="1" applyBorder="1" applyAlignment="1">
      <alignment horizontal="center" vertical="center"/>
    </xf>
    <xf numFmtId="178" fontId="17" fillId="0" borderId="46" xfId="5" applyNumberFormat="1" applyFont="1" applyBorder="1" applyAlignment="1">
      <alignment vertical="center"/>
    </xf>
    <xf numFmtId="0" fontId="6" fillId="0" borderId="35" xfId="3" applyBorder="1" applyAlignment="1">
      <alignment horizontal="left" vertical="center"/>
    </xf>
    <xf numFmtId="0" fontId="6" fillId="0" borderId="5" xfId="3" applyBorder="1" applyAlignment="1">
      <alignment horizontal="left" vertical="center"/>
    </xf>
    <xf numFmtId="0" fontId="6" fillId="0" borderId="39" xfId="3" applyBorder="1" applyAlignment="1">
      <alignment horizontal="left" vertical="center"/>
    </xf>
    <xf numFmtId="0" fontId="6" fillId="0" borderId="15" xfId="3" applyBorder="1" applyAlignment="1">
      <alignment horizontal="left" vertical="center"/>
    </xf>
    <xf numFmtId="0" fontId="6" fillId="0" borderId="1" xfId="3" applyBorder="1" applyAlignment="1">
      <alignment horizontal="left" vertical="center"/>
    </xf>
    <xf numFmtId="0" fontId="6" fillId="0" borderId="8" xfId="3" applyBorder="1" applyAlignment="1">
      <alignment horizontal="left" vertical="center"/>
    </xf>
    <xf numFmtId="179" fontId="17" fillId="0" borderId="45" xfId="5" applyNumberFormat="1" applyFont="1" applyBorder="1" applyAlignment="1">
      <alignment vertical="center"/>
    </xf>
    <xf numFmtId="179" fontId="17" fillId="0" borderId="48" xfId="5" applyNumberFormat="1" applyFont="1" applyBorder="1" applyAlignment="1">
      <alignment vertical="center"/>
    </xf>
    <xf numFmtId="5" fontId="17" fillId="0" borderId="3" xfId="5" applyNumberFormat="1" applyFont="1" applyBorder="1" applyAlignment="1">
      <alignment horizontal="right" vertical="center"/>
    </xf>
    <xf numFmtId="5" fontId="17" fillId="0" borderId="2" xfId="5" applyNumberFormat="1" applyFont="1" applyBorder="1" applyAlignment="1">
      <alignment horizontal="right" vertical="center"/>
    </xf>
    <xf numFmtId="5" fontId="17" fillId="0" borderId="57" xfId="5" applyNumberFormat="1" applyFont="1" applyBorder="1" applyAlignment="1">
      <alignment horizontal="right" vertical="center"/>
    </xf>
    <xf numFmtId="0" fontId="15" fillId="6" borderId="22" xfId="3" applyFont="1" applyFill="1" applyBorder="1" applyAlignment="1">
      <alignment horizontal="center" vertical="center"/>
    </xf>
    <xf numFmtId="0" fontId="15" fillId="6" borderId="23" xfId="3" applyFont="1" applyFill="1" applyBorder="1" applyAlignment="1">
      <alignment horizontal="center" vertical="center"/>
    </xf>
    <xf numFmtId="0" fontId="15" fillId="6" borderId="37" xfId="3" applyFont="1" applyFill="1" applyBorder="1" applyAlignment="1">
      <alignment horizontal="center" vertical="center"/>
    </xf>
    <xf numFmtId="0" fontId="15" fillId="6" borderId="17" xfId="3" applyFont="1" applyFill="1" applyBorder="1" applyAlignment="1">
      <alignment horizontal="center" vertical="center"/>
    </xf>
    <xf numFmtId="0" fontId="15" fillId="6" borderId="24" xfId="3" applyFont="1" applyFill="1" applyBorder="1" applyAlignment="1">
      <alignment horizontal="center" vertical="center"/>
    </xf>
    <xf numFmtId="0" fontId="6" fillId="0" borderId="34" xfId="3" applyBorder="1" applyAlignment="1">
      <alignment horizontal="left" vertical="center"/>
    </xf>
    <xf numFmtId="0" fontId="6" fillId="0" borderId="28" xfId="3" applyBorder="1" applyAlignment="1">
      <alignment horizontal="left" vertical="center"/>
    </xf>
    <xf numFmtId="0" fontId="6" fillId="0" borderId="38" xfId="3" applyBorder="1" applyAlignment="1">
      <alignment horizontal="left" vertical="center"/>
    </xf>
    <xf numFmtId="38" fontId="17" fillId="0" borderId="43" xfId="1" applyFont="1" applyBorder="1" applyAlignment="1">
      <alignment horizontal="center" vertical="center"/>
    </xf>
    <xf numFmtId="6" fontId="17" fillId="0" borderId="52" xfId="5" applyFont="1" applyBorder="1" applyAlignment="1">
      <alignment horizontal="right" vertical="center"/>
    </xf>
    <xf numFmtId="6" fontId="17" fillId="0" borderId="28" xfId="5" applyFont="1" applyBorder="1" applyAlignment="1">
      <alignment horizontal="right" vertical="center"/>
    </xf>
    <xf numFmtId="6" fontId="17" fillId="0" borderId="56" xfId="5" applyFont="1" applyBorder="1" applyAlignment="1">
      <alignment horizontal="right" vertical="center"/>
    </xf>
    <xf numFmtId="6" fontId="17" fillId="0" borderId="9" xfId="5" applyFont="1" applyBorder="1" applyAlignment="1">
      <alignment horizontal="right" vertical="center"/>
    </xf>
    <xf numFmtId="6" fontId="17" fillId="0" borderId="0" xfId="5" applyFont="1" applyBorder="1" applyAlignment="1">
      <alignment horizontal="right" vertical="center"/>
    </xf>
    <xf numFmtId="6" fontId="17" fillId="0" borderId="41" xfId="5" applyFont="1" applyBorder="1" applyAlignment="1">
      <alignment horizontal="right" vertical="center"/>
    </xf>
    <xf numFmtId="0" fontId="16" fillId="0" borderId="0" xfId="3" applyFont="1" applyAlignment="1">
      <alignment horizontal="center" shrinkToFit="1"/>
    </xf>
    <xf numFmtId="177" fontId="16" fillId="0" borderId="33" xfId="3" applyNumberFormat="1" applyFont="1" applyBorder="1" applyAlignment="1">
      <alignment horizontal="left" shrinkToFit="1"/>
    </xf>
    <xf numFmtId="0" fontId="13" fillId="0" borderId="51" xfId="3" applyFont="1" applyBorder="1" applyAlignment="1">
      <alignment horizontal="center" vertical="center"/>
    </xf>
    <xf numFmtId="0" fontId="13" fillId="0" borderId="39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0" fillId="0" borderId="45" xfId="3" applyFont="1" applyBorder="1" applyAlignment="1">
      <alignment horizontal="center" vertical="center"/>
    </xf>
    <xf numFmtId="0" fontId="10" fillId="0" borderId="48" xfId="3" applyFont="1" applyBorder="1" applyAlignment="1">
      <alignment horizontal="center" vertical="center"/>
    </xf>
    <xf numFmtId="0" fontId="10" fillId="0" borderId="44" xfId="3" applyFont="1" applyBorder="1" applyAlignment="1">
      <alignment horizontal="center" vertical="center"/>
    </xf>
    <xf numFmtId="0" fontId="20" fillId="0" borderId="45" xfId="3" applyFont="1" applyBorder="1" applyAlignment="1">
      <alignment horizontal="center" vertical="center"/>
    </xf>
    <xf numFmtId="0" fontId="20" fillId="0" borderId="48" xfId="3" applyFont="1" applyBorder="1" applyAlignment="1">
      <alignment horizontal="center" vertical="center"/>
    </xf>
    <xf numFmtId="0" fontId="20" fillId="0" borderId="44" xfId="3" applyFont="1" applyBorder="1" applyAlignment="1">
      <alignment horizontal="center" vertical="center"/>
    </xf>
    <xf numFmtId="0" fontId="16" fillId="0" borderId="33" xfId="3" applyFont="1" applyBorder="1" applyAlignment="1">
      <alignment horizontal="left" shrinkToFit="1"/>
    </xf>
    <xf numFmtId="0" fontId="16" fillId="0" borderId="1" xfId="3" applyFont="1" applyBorder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6" fillId="0" borderId="0" xfId="3" applyAlignment="1">
      <alignment horizontal="center" vertical="center"/>
    </xf>
    <xf numFmtId="0" fontId="6" fillId="0" borderId="0" xfId="3" applyAlignment="1">
      <alignment horizontal="distributed"/>
    </xf>
    <xf numFmtId="58" fontId="6" fillId="0" borderId="13" xfId="3" applyNumberFormat="1" applyBorder="1" applyAlignment="1">
      <alignment horizontal="center"/>
    </xf>
    <xf numFmtId="0" fontId="15" fillId="6" borderId="50" xfId="3" applyFont="1" applyFill="1" applyBorder="1" applyAlignment="1">
      <alignment horizontal="center" vertical="center" shrinkToFit="1"/>
    </xf>
    <xf numFmtId="0" fontId="15" fillId="6" borderId="29" xfId="3" applyFont="1" applyFill="1" applyBorder="1" applyAlignment="1">
      <alignment horizontal="center" vertical="center" shrinkToFit="1"/>
    </xf>
    <xf numFmtId="0" fontId="6" fillId="4" borderId="30" xfId="3" applyFill="1" applyBorder="1" applyAlignment="1">
      <alignment horizontal="center" vertical="center" shrinkToFit="1"/>
    </xf>
    <xf numFmtId="0" fontId="6" fillId="4" borderId="54" xfId="3" applyFill="1" applyBorder="1" applyAlignment="1">
      <alignment horizontal="center" vertical="center" shrinkToFit="1"/>
    </xf>
    <xf numFmtId="0" fontId="15" fillId="6" borderId="14" xfId="3" applyFont="1" applyFill="1" applyBorder="1" applyAlignment="1">
      <alignment horizontal="center" vertical="center"/>
    </xf>
    <xf numFmtId="0" fontId="15" fillId="6" borderId="40" xfId="3" applyFont="1" applyFill="1" applyBorder="1" applyAlignment="1">
      <alignment horizontal="center" vertical="center"/>
    </xf>
    <xf numFmtId="0" fontId="6" fillId="0" borderId="53" xfId="3" applyBorder="1" applyAlignment="1">
      <alignment horizontal="center" shrinkToFit="1"/>
    </xf>
    <xf numFmtId="0" fontId="6" fillId="0" borderId="55" xfId="3" applyBorder="1" applyAlignment="1">
      <alignment horizontal="center" shrinkToFit="1"/>
    </xf>
    <xf numFmtId="0" fontId="11" fillId="0" borderId="0" xfId="3" applyFont="1" applyAlignment="1">
      <alignment horizontal="center" vertical="center" justifyLastLine="1"/>
    </xf>
    <xf numFmtId="0" fontId="14" fillId="0" borderId="0" xfId="3" applyFont="1" applyAlignment="1">
      <alignment horizontal="distributed" vertical="center" justifyLastLine="1"/>
    </xf>
    <xf numFmtId="0" fontId="14" fillId="0" borderId="1" xfId="3" applyFont="1" applyBorder="1" applyAlignment="1">
      <alignment horizontal="distributed" vertical="center" justifyLastLine="1"/>
    </xf>
    <xf numFmtId="0" fontId="19" fillId="0" borderId="0" xfId="3" applyFont="1" applyAlignment="1">
      <alignment horizontal="left"/>
    </xf>
    <xf numFmtId="0" fontId="19" fillId="0" borderId="0" xfId="3" applyFont="1" applyAlignment="1">
      <alignment horizontal="distributed" vertical="center"/>
    </xf>
    <xf numFmtId="0" fontId="6" fillId="0" borderId="0" xfId="3" applyAlignment="1">
      <alignment horizontal="left"/>
    </xf>
    <xf numFmtId="6" fontId="11" fillId="0" borderId="0" xfId="3" applyNumberFormat="1" applyFont="1" applyAlignment="1">
      <alignment horizontal="right" shrinkToFit="1"/>
    </xf>
    <xf numFmtId="6" fontId="11" fillId="0" borderId="32" xfId="3" applyNumberFormat="1" applyFont="1" applyBorder="1" applyAlignment="1">
      <alignment horizontal="right" shrinkToFit="1"/>
    </xf>
    <xf numFmtId="6" fontId="6" fillId="0" borderId="36" xfId="4" applyFont="1" applyBorder="1" applyAlignment="1">
      <alignment vertical="center"/>
    </xf>
    <xf numFmtId="6" fontId="17" fillId="0" borderId="52" xfId="4" applyFont="1" applyBorder="1" applyAlignment="1">
      <alignment horizontal="right" vertical="center"/>
    </xf>
    <xf numFmtId="6" fontId="17" fillId="0" borderId="28" xfId="4" applyFont="1" applyBorder="1" applyAlignment="1">
      <alignment horizontal="right" vertical="center"/>
    </xf>
    <xf numFmtId="6" fontId="17" fillId="0" borderId="56" xfId="4" applyFont="1" applyBorder="1" applyAlignment="1">
      <alignment horizontal="right" vertical="center"/>
    </xf>
    <xf numFmtId="6" fontId="17" fillId="0" borderId="9" xfId="4" applyFont="1" applyBorder="1" applyAlignment="1">
      <alignment horizontal="right" vertical="center"/>
    </xf>
    <xf numFmtId="6" fontId="17" fillId="0" borderId="0" xfId="4" applyFont="1" applyBorder="1" applyAlignment="1">
      <alignment horizontal="right" vertical="center"/>
    </xf>
    <xf numFmtId="6" fontId="17" fillId="0" borderId="41" xfId="4" applyFont="1" applyBorder="1" applyAlignment="1">
      <alignment horizontal="right" vertical="center"/>
    </xf>
    <xf numFmtId="0" fontId="8" fillId="0" borderId="0" xfId="2" applyFont="1" applyAlignment="1">
      <alignment horizontal="right"/>
    </xf>
    <xf numFmtId="0" fontId="19" fillId="0" borderId="34" xfId="3" applyFont="1" applyBorder="1" applyAlignment="1">
      <alignment horizontal="left" vertical="center"/>
    </xf>
    <xf numFmtId="0" fontId="19" fillId="0" borderId="28" xfId="3" applyFont="1" applyBorder="1" applyAlignment="1">
      <alignment horizontal="left" vertical="center"/>
    </xf>
    <xf numFmtId="0" fontId="19" fillId="0" borderId="38" xfId="3" applyFont="1" applyBorder="1" applyAlignment="1">
      <alignment horizontal="left" vertical="center"/>
    </xf>
    <xf numFmtId="0" fontId="19" fillId="0" borderId="15" xfId="3" applyFont="1" applyBorder="1" applyAlignment="1">
      <alignment horizontal="left" vertical="center"/>
    </xf>
    <xf numFmtId="0" fontId="19" fillId="0" borderId="1" xfId="3" applyFont="1" applyBorder="1" applyAlignment="1">
      <alignment horizontal="left" vertical="center"/>
    </xf>
    <xf numFmtId="0" fontId="19" fillId="0" borderId="8" xfId="3" applyFont="1" applyBorder="1" applyAlignment="1">
      <alignment horizontal="left" vertical="center"/>
    </xf>
    <xf numFmtId="0" fontId="1" fillId="4" borderId="0" xfId="2" applyFill="1" applyAlignment="1">
      <alignment horizontal="right"/>
    </xf>
    <xf numFmtId="0" fontId="26" fillId="4" borderId="1" xfId="2" applyFont="1" applyFill="1" applyBorder="1" applyAlignment="1">
      <alignment horizontal="left"/>
    </xf>
  </cellXfs>
  <cellStyles count="8">
    <cellStyle name="パーセント" xfId="6" builtinId="5"/>
    <cellStyle name="桁区切り" xfId="1" builtinId="6"/>
    <cellStyle name="通貨" xfId="4" builtinId="7"/>
    <cellStyle name="通貨 2" xfId="5" xr:uid="{00000000-0005-0000-0000-000003000000}"/>
    <cellStyle name="標準" xfId="0" builtinId="0"/>
    <cellStyle name="標準 2" xfId="3" xr:uid="{00000000-0005-0000-0000-000005000000}"/>
    <cellStyle name="標準 2 2" xfId="7" xr:uid="{4B68A3DA-62BF-4809-A784-8E54B4785797}"/>
    <cellStyle name="標準_豊田コンテナＡ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6</xdr:row>
      <xdr:rowOff>9526</xdr:rowOff>
    </xdr:from>
    <xdr:to>
      <xdr:col>4</xdr:col>
      <xdr:colOff>552450</xdr:colOff>
      <xdr:row>7</xdr:row>
      <xdr:rowOff>161926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2714626" y="981076"/>
          <a:ext cx="895349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御中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314327</xdr:colOff>
      <xdr:row>32</xdr:row>
      <xdr:rowOff>114300</xdr:rowOff>
    </xdr:from>
    <xdr:to>
      <xdr:col>9</xdr:col>
      <xdr:colOff>542925</xdr:colOff>
      <xdr:row>39</xdr:row>
      <xdr:rowOff>28575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CxnSpPr/>
      </xdr:nvCxnSpPr>
      <xdr:spPr>
        <a:xfrm flipH="1">
          <a:off x="314327" y="6515100"/>
          <a:ext cx="6667498" cy="15811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6</xdr:row>
      <xdr:rowOff>9526</xdr:rowOff>
    </xdr:from>
    <xdr:to>
      <xdr:col>4</xdr:col>
      <xdr:colOff>552450</xdr:colOff>
      <xdr:row>7</xdr:row>
      <xdr:rowOff>161926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2714626" y="981076"/>
          <a:ext cx="895349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御中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133351</xdr:colOff>
      <xdr:row>32</xdr:row>
      <xdr:rowOff>114300</xdr:rowOff>
    </xdr:from>
    <xdr:to>
      <xdr:col>9</xdr:col>
      <xdr:colOff>552450</xdr:colOff>
      <xdr:row>39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CxnSpPr/>
      </xdr:nvCxnSpPr>
      <xdr:spPr>
        <a:xfrm flipH="1">
          <a:off x="133351" y="6515100"/>
          <a:ext cx="6857999" cy="1666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428625" y="2619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Arrowheads="1"/>
        </xdr:cNvSpPr>
      </xdr:nvSpPr>
      <xdr:spPr bwMode="auto">
        <a:xfrm>
          <a:off x="428625" y="2619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</xdr:row>
      <xdr:rowOff>228600</xdr:rowOff>
    </xdr:from>
    <xdr:to>
      <xdr:col>1</xdr:col>
      <xdr:colOff>0</xdr:colOff>
      <xdr:row>10</xdr:row>
      <xdr:rowOff>219075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Arrowheads="1"/>
        </xdr:cNvSpPr>
      </xdr:nvSpPr>
      <xdr:spPr bwMode="auto">
        <a:xfrm>
          <a:off x="428625" y="25812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>
          <a:spLocks noChangeArrowheads="1"/>
        </xdr:cNvSpPr>
      </xdr:nvSpPr>
      <xdr:spPr bwMode="auto">
        <a:xfrm>
          <a:off x="428625" y="2619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>
          <a:spLocks noChangeArrowheads="1"/>
        </xdr:cNvSpPr>
      </xdr:nvSpPr>
      <xdr:spPr bwMode="auto">
        <a:xfrm>
          <a:off x="428625" y="2619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</xdr:row>
      <xdr:rowOff>228600</xdr:rowOff>
    </xdr:from>
    <xdr:to>
      <xdr:col>1</xdr:col>
      <xdr:colOff>0</xdr:colOff>
      <xdr:row>10</xdr:row>
      <xdr:rowOff>219075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>
          <a:spLocks noChangeArrowheads="1"/>
        </xdr:cNvSpPr>
      </xdr:nvSpPr>
      <xdr:spPr bwMode="auto">
        <a:xfrm>
          <a:off x="428625" y="25812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" name="Rectangle 1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" name="Rectangle 2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10" name="Rectangle 3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" name="Rectangle 4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" name="Rectangle 5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13" name="Rectangle 6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4" name="Rectangle 1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5" name="Rectangle 2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6" name="Rectangle 3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7" name="Rectangle 4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" name="Rectangle 5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9" name="Rectangle 6"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0" name="Rectangle 1"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1" name="Rectangle 2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22" name="Rectangle 3"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3" name="Rectangle 4"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4" name="Rectangle 5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25" name="Rectangle 6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6" name="Rectangle 1">
          <a:extLst>
            <a:ext uri="{FF2B5EF4-FFF2-40B4-BE49-F238E27FC236}">
              <a16:creationId xmlns:a16="http://schemas.microsoft.com/office/drawing/2014/main" id="{00000000-0008-0000-0B00-00001A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" name="Rectangle 2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28" name="Rectangle 3">
          <a:extLst>
            <a:ext uri="{FF2B5EF4-FFF2-40B4-BE49-F238E27FC236}">
              <a16:creationId xmlns:a16="http://schemas.microsoft.com/office/drawing/2014/main" id="{00000000-0008-0000-0B00-00001C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9" name="Rectangle 4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30" name="Rectangle 5">
          <a:extLst>
            <a:ext uri="{FF2B5EF4-FFF2-40B4-BE49-F238E27FC236}">
              <a16:creationId xmlns:a16="http://schemas.microsoft.com/office/drawing/2014/main" id="{00000000-0008-0000-0B00-00001E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31" name="Rectangle 6"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2" name="Rectangle 1">
          <a:extLst>
            <a:ext uri="{FF2B5EF4-FFF2-40B4-BE49-F238E27FC236}">
              <a16:creationId xmlns:a16="http://schemas.microsoft.com/office/drawing/2014/main" id="{00000000-0008-0000-0B00-00002000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3" name="Rectangle 2">
          <a:extLst>
            <a:ext uri="{FF2B5EF4-FFF2-40B4-BE49-F238E27FC236}">
              <a16:creationId xmlns:a16="http://schemas.microsoft.com/office/drawing/2014/main" id="{00000000-0008-0000-0B00-00002100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34" name="Rectangle 3">
          <a:extLst>
            <a:ext uri="{FF2B5EF4-FFF2-40B4-BE49-F238E27FC236}">
              <a16:creationId xmlns:a16="http://schemas.microsoft.com/office/drawing/2014/main" id="{00000000-0008-0000-0B00-00002200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5" name="Rectangle 4">
          <a:extLst>
            <a:ext uri="{FF2B5EF4-FFF2-40B4-BE49-F238E27FC236}">
              <a16:creationId xmlns:a16="http://schemas.microsoft.com/office/drawing/2014/main" id="{00000000-0008-0000-0B00-00002300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6" name="Rectangle 5">
          <a:extLst>
            <a:ext uri="{FF2B5EF4-FFF2-40B4-BE49-F238E27FC236}">
              <a16:creationId xmlns:a16="http://schemas.microsoft.com/office/drawing/2014/main" id="{00000000-0008-0000-0B00-00002400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37" name="Rectangle 6">
          <a:extLst>
            <a:ext uri="{FF2B5EF4-FFF2-40B4-BE49-F238E27FC236}">
              <a16:creationId xmlns:a16="http://schemas.microsoft.com/office/drawing/2014/main" id="{00000000-0008-0000-0B00-00002500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38" name="Rectangle 1">
          <a:extLst>
            <a:ext uri="{FF2B5EF4-FFF2-40B4-BE49-F238E27FC236}">
              <a16:creationId xmlns:a16="http://schemas.microsoft.com/office/drawing/2014/main" id="{00000000-0008-0000-0B00-00002600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39" name="Rectangle 2">
          <a:extLst>
            <a:ext uri="{FF2B5EF4-FFF2-40B4-BE49-F238E27FC236}">
              <a16:creationId xmlns:a16="http://schemas.microsoft.com/office/drawing/2014/main" id="{00000000-0008-0000-0B00-00002700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40" name="Rectangle 3">
          <a:extLst>
            <a:ext uri="{FF2B5EF4-FFF2-40B4-BE49-F238E27FC236}">
              <a16:creationId xmlns:a16="http://schemas.microsoft.com/office/drawing/2014/main" id="{00000000-0008-0000-0B00-00002800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41" name="Rectangle 4">
          <a:extLst>
            <a:ext uri="{FF2B5EF4-FFF2-40B4-BE49-F238E27FC236}">
              <a16:creationId xmlns:a16="http://schemas.microsoft.com/office/drawing/2014/main" id="{00000000-0008-0000-0B00-00002900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42" name="Rectangle 5">
          <a:extLst>
            <a:ext uri="{FF2B5EF4-FFF2-40B4-BE49-F238E27FC236}">
              <a16:creationId xmlns:a16="http://schemas.microsoft.com/office/drawing/2014/main" id="{00000000-0008-0000-0B00-00002A00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43" name="Rectangle 6">
          <a:extLst>
            <a:ext uri="{FF2B5EF4-FFF2-40B4-BE49-F238E27FC236}">
              <a16:creationId xmlns:a16="http://schemas.microsoft.com/office/drawing/2014/main" id="{00000000-0008-0000-0B00-00002B00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44" name="Rectangle 1">
          <a:extLst>
            <a:ext uri="{FF2B5EF4-FFF2-40B4-BE49-F238E27FC236}">
              <a16:creationId xmlns:a16="http://schemas.microsoft.com/office/drawing/2014/main" id="{00000000-0008-0000-0B00-00002C00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45" name="Rectangle 2">
          <a:extLst>
            <a:ext uri="{FF2B5EF4-FFF2-40B4-BE49-F238E27FC236}">
              <a16:creationId xmlns:a16="http://schemas.microsoft.com/office/drawing/2014/main" id="{00000000-0008-0000-0B00-00002D00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46" name="Rectangle 3">
          <a:extLst>
            <a:ext uri="{FF2B5EF4-FFF2-40B4-BE49-F238E27FC236}">
              <a16:creationId xmlns:a16="http://schemas.microsoft.com/office/drawing/2014/main" id="{00000000-0008-0000-0B00-00002E00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47" name="Rectangle 4">
          <a:extLst>
            <a:ext uri="{FF2B5EF4-FFF2-40B4-BE49-F238E27FC236}">
              <a16:creationId xmlns:a16="http://schemas.microsoft.com/office/drawing/2014/main" id="{00000000-0008-0000-0B00-00002F00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48" name="Rectangle 5">
          <a:extLst>
            <a:ext uri="{FF2B5EF4-FFF2-40B4-BE49-F238E27FC236}">
              <a16:creationId xmlns:a16="http://schemas.microsoft.com/office/drawing/2014/main" id="{00000000-0008-0000-0B00-00003000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49" name="Rectangle 6">
          <a:extLst>
            <a:ext uri="{FF2B5EF4-FFF2-40B4-BE49-F238E27FC236}">
              <a16:creationId xmlns:a16="http://schemas.microsoft.com/office/drawing/2014/main" id="{00000000-0008-0000-0B00-00003100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0" name="Rectangle 1">
          <a:extLst>
            <a:ext uri="{FF2B5EF4-FFF2-40B4-BE49-F238E27FC236}">
              <a16:creationId xmlns:a16="http://schemas.microsoft.com/office/drawing/2014/main" id="{00000000-0008-0000-0B00-00003200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1" name="Rectangle 2">
          <a:extLst>
            <a:ext uri="{FF2B5EF4-FFF2-40B4-BE49-F238E27FC236}">
              <a16:creationId xmlns:a16="http://schemas.microsoft.com/office/drawing/2014/main" id="{00000000-0008-0000-0B00-00003300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52" name="Rectangle 3">
          <a:extLst>
            <a:ext uri="{FF2B5EF4-FFF2-40B4-BE49-F238E27FC236}">
              <a16:creationId xmlns:a16="http://schemas.microsoft.com/office/drawing/2014/main" id="{00000000-0008-0000-0B00-00003400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3" name="Rectangle 4">
          <a:extLst>
            <a:ext uri="{FF2B5EF4-FFF2-40B4-BE49-F238E27FC236}">
              <a16:creationId xmlns:a16="http://schemas.microsoft.com/office/drawing/2014/main" id="{00000000-0008-0000-0B00-00003500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4" name="Rectangle 5">
          <a:extLst>
            <a:ext uri="{FF2B5EF4-FFF2-40B4-BE49-F238E27FC236}">
              <a16:creationId xmlns:a16="http://schemas.microsoft.com/office/drawing/2014/main" id="{00000000-0008-0000-0B00-00003600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55" name="Rectangle 6">
          <a:extLst>
            <a:ext uri="{FF2B5EF4-FFF2-40B4-BE49-F238E27FC236}">
              <a16:creationId xmlns:a16="http://schemas.microsoft.com/office/drawing/2014/main" id="{00000000-0008-0000-0B00-00003700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6" name="Rectangle 1">
          <a:extLst>
            <a:ext uri="{FF2B5EF4-FFF2-40B4-BE49-F238E27FC236}">
              <a16:creationId xmlns:a16="http://schemas.microsoft.com/office/drawing/2014/main" id="{00000000-0008-0000-0B00-00003800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7" name="Rectangle 2">
          <a:extLst>
            <a:ext uri="{FF2B5EF4-FFF2-40B4-BE49-F238E27FC236}">
              <a16:creationId xmlns:a16="http://schemas.microsoft.com/office/drawing/2014/main" id="{00000000-0008-0000-0B00-00003900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58" name="Rectangle 3">
          <a:extLst>
            <a:ext uri="{FF2B5EF4-FFF2-40B4-BE49-F238E27FC236}">
              <a16:creationId xmlns:a16="http://schemas.microsoft.com/office/drawing/2014/main" id="{00000000-0008-0000-0B00-00003A00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9" name="Rectangle 4">
          <a:extLst>
            <a:ext uri="{FF2B5EF4-FFF2-40B4-BE49-F238E27FC236}">
              <a16:creationId xmlns:a16="http://schemas.microsoft.com/office/drawing/2014/main" id="{00000000-0008-0000-0B00-00003B00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0" name="Rectangle 5">
          <a:extLst>
            <a:ext uri="{FF2B5EF4-FFF2-40B4-BE49-F238E27FC236}">
              <a16:creationId xmlns:a16="http://schemas.microsoft.com/office/drawing/2014/main" id="{00000000-0008-0000-0B00-00003C00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61" name="Rectangle 6">
          <a:extLst>
            <a:ext uri="{FF2B5EF4-FFF2-40B4-BE49-F238E27FC236}">
              <a16:creationId xmlns:a16="http://schemas.microsoft.com/office/drawing/2014/main" id="{00000000-0008-0000-0B00-00003D00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2" name="Rectangle 1">
          <a:extLst>
            <a:ext uri="{FF2B5EF4-FFF2-40B4-BE49-F238E27FC236}">
              <a16:creationId xmlns:a16="http://schemas.microsoft.com/office/drawing/2014/main" id="{00000000-0008-0000-0B00-00003E00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3" name="Rectangle 2">
          <a:extLst>
            <a:ext uri="{FF2B5EF4-FFF2-40B4-BE49-F238E27FC236}">
              <a16:creationId xmlns:a16="http://schemas.microsoft.com/office/drawing/2014/main" id="{00000000-0008-0000-0B00-00003F00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64" name="Rectangle 3">
          <a:extLst>
            <a:ext uri="{FF2B5EF4-FFF2-40B4-BE49-F238E27FC236}">
              <a16:creationId xmlns:a16="http://schemas.microsoft.com/office/drawing/2014/main" id="{00000000-0008-0000-0B00-00004000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5" name="Rectangle 4">
          <a:extLst>
            <a:ext uri="{FF2B5EF4-FFF2-40B4-BE49-F238E27FC236}">
              <a16:creationId xmlns:a16="http://schemas.microsoft.com/office/drawing/2014/main" id="{00000000-0008-0000-0B00-00004100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66" name="Rectangle 5">
          <a:extLst>
            <a:ext uri="{FF2B5EF4-FFF2-40B4-BE49-F238E27FC236}">
              <a16:creationId xmlns:a16="http://schemas.microsoft.com/office/drawing/2014/main" id="{00000000-0008-0000-0B00-00004200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67" name="Rectangle 6">
          <a:extLst>
            <a:ext uri="{FF2B5EF4-FFF2-40B4-BE49-F238E27FC236}">
              <a16:creationId xmlns:a16="http://schemas.microsoft.com/office/drawing/2014/main" id="{00000000-0008-0000-0B00-00004300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68" name="Rectangle 1">
          <a:extLst>
            <a:ext uri="{FF2B5EF4-FFF2-40B4-BE49-F238E27FC236}">
              <a16:creationId xmlns:a16="http://schemas.microsoft.com/office/drawing/2014/main" id="{00000000-0008-0000-0B00-000044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69" name="Rectangle 2">
          <a:extLst>
            <a:ext uri="{FF2B5EF4-FFF2-40B4-BE49-F238E27FC236}">
              <a16:creationId xmlns:a16="http://schemas.microsoft.com/office/drawing/2014/main" id="{00000000-0008-0000-0B00-000045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70" name="Rectangle 3">
          <a:extLst>
            <a:ext uri="{FF2B5EF4-FFF2-40B4-BE49-F238E27FC236}">
              <a16:creationId xmlns:a16="http://schemas.microsoft.com/office/drawing/2014/main" id="{00000000-0008-0000-0B00-00004600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71" name="Rectangle 4">
          <a:extLst>
            <a:ext uri="{FF2B5EF4-FFF2-40B4-BE49-F238E27FC236}">
              <a16:creationId xmlns:a16="http://schemas.microsoft.com/office/drawing/2014/main" id="{00000000-0008-0000-0B00-000047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72" name="Rectangle 5">
          <a:extLst>
            <a:ext uri="{FF2B5EF4-FFF2-40B4-BE49-F238E27FC236}">
              <a16:creationId xmlns:a16="http://schemas.microsoft.com/office/drawing/2014/main" id="{00000000-0008-0000-0B00-000048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73" name="Rectangle 6">
          <a:extLst>
            <a:ext uri="{FF2B5EF4-FFF2-40B4-BE49-F238E27FC236}">
              <a16:creationId xmlns:a16="http://schemas.microsoft.com/office/drawing/2014/main" id="{00000000-0008-0000-0B00-00004900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74" name="Rectangle 1">
          <a:extLst>
            <a:ext uri="{FF2B5EF4-FFF2-40B4-BE49-F238E27FC236}">
              <a16:creationId xmlns:a16="http://schemas.microsoft.com/office/drawing/2014/main" id="{00000000-0008-0000-0B00-00004A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75" name="Rectangle 2">
          <a:extLst>
            <a:ext uri="{FF2B5EF4-FFF2-40B4-BE49-F238E27FC236}">
              <a16:creationId xmlns:a16="http://schemas.microsoft.com/office/drawing/2014/main" id="{00000000-0008-0000-0B00-00004B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76" name="Rectangle 3">
          <a:extLst>
            <a:ext uri="{FF2B5EF4-FFF2-40B4-BE49-F238E27FC236}">
              <a16:creationId xmlns:a16="http://schemas.microsoft.com/office/drawing/2014/main" id="{00000000-0008-0000-0B00-00004C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77" name="Rectangle 4">
          <a:extLst>
            <a:ext uri="{FF2B5EF4-FFF2-40B4-BE49-F238E27FC236}">
              <a16:creationId xmlns:a16="http://schemas.microsoft.com/office/drawing/2014/main" id="{00000000-0008-0000-0B00-00004D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78" name="Rectangle 5">
          <a:extLst>
            <a:ext uri="{FF2B5EF4-FFF2-40B4-BE49-F238E27FC236}">
              <a16:creationId xmlns:a16="http://schemas.microsoft.com/office/drawing/2014/main" id="{00000000-0008-0000-0B00-00004E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79" name="Rectangle 6">
          <a:extLst>
            <a:ext uri="{FF2B5EF4-FFF2-40B4-BE49-F238E27FC236}">
              <a16:creationId xmlns:a16="http://schemas.microsoft.com/office/drawing/2014/main" id="{00000000-0008-0000-0B00-00004F00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0" name="Rectangle 1">
          <a:extLst>
            <a:ext uri="{FF2B5EF4-FFF2-40B4-BE49-F238E27FC236}">
              <a16:creationId xmlns:a16="http://schemas.microsoft.com/office/drawing/2014/main" id="{00000000-0008-0000-0B00-00005000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" name="Rectangle 2">
          <a:extLst>
            <a:ext uri="{FF2B5EF4-FFF2-40B4-BE49-F238E27FC236}">
              <a16:creationId xmlns:a16="http://schemas.microsoft.com/office/drawing/2014/main" id="{00000000-0008-0000-0B00-00005100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82" name="Rectangle 3">
          <a:extLst>
            <a:ext uri="{FF2B5EF4-FFF2-40B4-BE49-F238E27FC236}">
              <a16:creationId xmlns:a16="http://schemas.microsoft.com/office/drawing/2014/main" id="{00000000-0008-0000-0B00-00005200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3" name="Rectangle 4">
          <a:extLst>
            <a:ext uri="{FF2B5EF4-FFF2-40B4-BE49-F238E27FC236}">
              <a16:creationId xmlns:a16="http://schemas.microsoft.com/office/drawing/2014/main" id="{00000000-0008-0000-0B00-00005300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4" name="Rectangle 5">
          <a:extLst>
            <a:ext uri="{FF2B5EF4-FFF2-40B4-BE49-F238E27FC236}">
              <a16:creationId xmlns:a16="http://schemas.microsoft.com/office/drawing/2014/main" id="{00000000-0008-0000-0B00-00005400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85" name="Rectangle 6">
          <a:extLst>
            <a:ext uri="{FF2B5EF4-FFF2-40B4-BE49-F238E27FC236}">
              <a16:creationId xmlns:a16="http://schemas.microsoft.com/office/drawing/2014/main" id="{00000000-0008-0000-0B00-00005500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6" name="Rectangle 1">
          <a:extLst>
            <a:ext uri="{FF2B5EF4-FFF2-40B4-BE49-F238E27FC236}">
              <a16:creationId xmlns:a16="http://schemas.microsoft.com/office/drawing/2014/main" id="{00000000-0008-0000-0B00-000056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7" name="Rectangle 2">
          <a:extLst>
            <a:ext uri="{FF2B5EF4-FFF2-40B4-BE49-F238E27FC236}">
              <a16:creationId xmlns:a16="http://schemas.microsoft.com/office/drawing/2014/main" id="{00000000-0008-0000-0B00-000057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88" name="Rectangle 3">
          <a:extLst>
            <a:ext uri="{FF2B5EF4-FFF2-40B4-BE49-F238E27FC236}">
              <a16:creationId xmlns:a16="http://schemas.microsoft.com/office/drawing/2014/main" id="{00000000-0008-0000-0B00-00005800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9" name="Rectangle 4">
          <a:extLst>
            <a:ext uri="{FF2B5EF4-FFF2-40B4-BE49-F238E27FC236}">
              <a16:creationId xmlns:a16="http://schemas.microsoft.com/office/drawing/2014/main" id="{00000000-0008-0000-0B00-000059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90" name="Rectangle 5">
          <a:extLst>
            <a:ext uri="{FF2B5EF4-FFF2-40B4-BE49-F238E27FC236}">
              <a16:creationId xmlns:a16="http://schemas.microsoft.com/office/drawing/2014/main" id="{00000000-0008-0000-0B00-00005A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91" name="Rectangle 6">
          <a:extLst>
            <a:ext uri="{FF2B5EF4-FFF2-40B4-BE49-F238E27FC236}">
              <a16:creationId xmlns:a16="http://schemas.microsoft.com/office/drawing/2014/main" id="{00000000-0008-0000-0B00-00005B00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92" name="Rectangle 1">
          <a:extLst>
            <a:ext uri="{FF2B5EF4-FFF2-40B4-BE49-F238E27FC236}">
              <a16:creationId xmlns:a16="http://schemas.microsoft.com/office/drawing/2014/main" id="{00000000-0008-0000-0B00-00005C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93" name="Rectangle 2">
          <a:extLst>
            <a:ext uri="{FF2B5EF4-FFF2-40B4-BE49-F238E27FC236}">
              <a16:creationId xmlns:a16="http://schemas.microsoft.com/office/drawing/2014/main" id="{00000000-0008-0000-0B00-00005D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94" name="Rectangle 3">
          <a:extLst>
            <a:ext uri="{FF2B5EF4-FFF2-40B4-BE49-F238E27FC236}">
              <a16:creationId xmlns:a16="http://schemas.microsoft.com/office/drawing/2014/main" id="{00000000-0008-0000-0B00-00005E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95" name="Rectangle 4">
          <a:extLst>
            <a:ext uri="{FF2B5EF4-FFF2-40B4-BE49-F238E27FC236}">
              <a16:creationId xmlns:a16="http://schemas.microsoft.com/office/drawing/2014/main" id="{00000000-0008-0000-0B00-00005F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96" name="Rectangle 5">
          <a:extLst>
            <a:ext uri="{FF2B5EF4-FFF2-40B4-BE49-F238E27FC236}">
              <a16:creationId xmlns:a16="http://schemas.microsoft.com/office/drawing/2014/main" id="{00000000-0008-0000-0B00-000060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97" name="Rectangle 6">
          <a:extLst>
            <a:ext uri="{FF2B5EF4-FFF2-40B4-BE49-F238E27FC236}">
              <a16:creationId xmlns:a16="http://schemas.microsoft.com/office/drawing/2014/main" id="{00000000-0008-0000-0B00-00006100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98" name="Rectangle 1">
          <a:extLst>
            <a:ext uri="{FF2B5EF4-FFF2-40B4-BE49-F238E27FC236}">
              <a16:creationId xmlns:a16="http://schemas.microsoft.com/office/drawing/2014/main" id="{00000000-0008-0000-0B00-00006200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99" name="Rectangle 2">
          <a:extLst>
            <a:ext uri="{FF2B5EF4-FFF2-40B4-BE49-F238E27FC236}">
              <a16:creationId xmlns:a16="http://schemas.microsoft.com/office/drawing/2014/main" id="{00000000-0008-0000-0B00-00006300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00" name="Rectangle 3">
          <a:extLst>
            <a:ext uri="{FF2B5EF4-FFF2-40B4-BE49-F238E27FC236}">
              <a16:creationId xmlns:a16="http://schemas.microsoft.com/office/drawing/2014/main" id="{00000000-0008-0000-0B00-00006400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1" name="Rectangle 4">
          <a:extLst>
            <a:ext uri="{FF2B5EF4-FFF2-40B4-BE49-F238E27FC236}">
              <a16:creationId xmlns:a16="http://schemas.microsoft.com/office/drawing/2014/main" id="{00000000-0008-0000-0B00-00006500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2" name="Rectangle 5">
          <a:extLst>
            <a:ext uri="{FF2B5EF4-FFF2-40B4-BE49-F238E27FC236}">
              <a16:creationId xmlns:a16="http://schemas.microsoft.com/office/drawing/2014/main" id="{00000000-0008-0000-0B00-00006600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03" name="Rectangle 6">
          <a:extLst>
            <a:ext uri="{FF2B5EF4-FFF2-40B4-BE49-F238E27FC236}">
              <a16:creationId xmlns:a16="http://schemas.microsoft.com/office/drawing/2014/main" id="{00000000-0008-0000-0B00-00006700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4" name="Rectangle 1">
          <a:extLst>
            <a:ext uri="{FF2B5EF4-FFF2-40B4-BE49-F238E27FC236}">
              <a16:creationId xmlns:a16="http://schemas.microsoft.com/office/drawing/2014/main" id="{00000000-0008-0000-0B00-00006800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5" name="Rectangle 2">
          <a:extLst>
            <a:ext uri="{FF2B5EF4-FFF2-40B4-BE49-F238E27FC236}">
              <a16:creationId xmlns:a16="http://schemas.microsoft.com/office/drawing/2014/main" id="{00000000-0008-0000-0B00-00006900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06" name="Rectangle 3">
          <a:extLst>
            <a:ext uri="{FF2B5EF4-FFF2-40B4-BE49-F238E27FC236}">
              <a16:creationId xmlns:a16="http://schemas.microsoft.com/office/drawing/2014/main" id="{00000000-0008-0000-0B00-00006A00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7" name="Rectangle 4">
          <a:extLst>
            <a:ext uri="{FF2B5EF4-FFF2-40B4-BE49-F238E27FC236}">
              <a16:creationId xmlns:a16="http://schemas.microsoft.com/office/drawing/2014/main" id="{00000000-0008-0000-0B00-00006B00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8" name="Rectangle 5">
          <a:extLst>
            <a:ext uri="{FF2B5EF4-FFF2-40B4-BE49-F238E27FC236}">
              <a16:creationId xmlns:a16="http://schemas.microsoft.com/office/drawing/2014/main" id="{00000000-0008-0000-0B00-00006C00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09" name="Rectangle 6">
          <a:extLst>
            <a:ext uri="{FF2B5EF4-FFF2-40B4-BE49-F238E27FC236}">
              <a16:creationId xmlns:a16="http://schemas.microsoft.com/office/drawing/2014/main" id="{00000000-0008-0000-0B00-00006D00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10" name="Rectangle 1">
          <a:extLst>
            <a:ext uri="{FF2B5EF4-FFF2-40B4-BE49-F238E27FC236}">
              <a16:creationId xmlns:a16="http://schemas.microsoft.com/office/drawing/2014/main" id="{00000000-0008-0000-0B00-00006E00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11" name="Rectangle 2">
          <a:extLst>
            <a:ext uri="{FF2B5EF4-FFF2-40B4-BE49-F238E27FC236}">
              <a16:creationId xmlns:a16="http://schemas.microsoft.com/office/drawing/2014/main" id="{00000000-0008-0000-0B00-00006F00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12" name="Rectangle 3">
          <a:extLst>
            <a:ext uri="{FF2B5EF4-FFF2-40B4-BE49-F238E27FC236}">
              <a16:creationId xmlns:a16="http://schemas.microsoft.com/office/drawing/2014/main" id="{00000000-0008-0000-0B00-00007000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13" name="Rectangle 4">
          <a:extLst>
            <a:ext uri="{FF2B5EF4-FFF2-40B4-BE49-F238E27FC236}">
              <a16:creationId xmlns:a16="http://schemas.microsoft.com/office/drawing/2014/main" id="{00000000-0008-0000-0B00-00007100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14" name="Rectangle 5">
          <a:extLst>
            <a:ext uri="{FF2B5EF4-FFF2-40B4-BE49-F238E27FC236}">
              <a16:creationId xmlns:a16="http://schemas.microsoft.com/office/drawing/2014/main" id="{00000000-0008-0000-0B00-00007200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15" name="Rectangle 6">
          <a:extLst>
            <a:ext uri="{FF2B5EF4-FFF2-40B4-BE49-F238E27FC236}">
              <a16:creationId xmlns:a16="http://schemas.microsoft.com/office/drawing/2014/main" id="{00000000-0008-0000-0B00-00007300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6" name="Rectangle 1">
          <a:extLst>
            <a:ext uri="{FF2B5EF4-FFF2-40B4-BE49-F238E27FC236}">
              <a16:creationId xmlns:a16="http://schemas.microsoft.com/office/drawing/2014/main" id="{00000000-0008-0000-0B00-000074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7" name="Rectangle 2">
          <a:extLst>
            <a:ext uri="{FF2B5EF4-FFF2-40B4-BE49-F238E27FC236}">
              <a16:creationId xmlns:a16="http://schemas.microsoft.com/office/drawing/2014/main" id="{00000000-0008-0000-0B00-000075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18" name="Rectangle 3">
          <a:extLst>
            <a:ext uri="{FF2B5EF4-FFF2-40B4-BE49-F238E27FC236}">
              <a16:creationId xmlns:a16="http://schemas.microsoft.com/office/drawing/2014/main" id="{00000000-0008-0000-0B00-00007600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9" name="Rectangle 4">
          <a:extLst>
            <a:ext uri="{FF2B5EF4-FFF2-40B4-BE49-F238E27FC236}">
              <a16:creationId xmlns:a16="http://schemas.microsoft.com/office/drawing/2014/main" id="{00000000-0008-0000-0B00-000077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0" name="Rectangle 5">
          <a:extLst>
            <a:ext uri="{FF2B5EF4-FFF2-40B4-BE49-F238E27FC236}">
              <a16:creationId xmlns:a16="http://schemas.microsoft.com/office/drawing/2014/main" id="{00000000-0008-0000-0B00-000078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21" name="Rectangle 6">
          <a:extLst>
            <a:ext uri="{FF2B5EF4-FFF2-40B4-BE49-F238E27FC236}">
              <a16:creationId xmlns:a16="http://schemas.microsoft.com/office/drawing/2014/main" id="{00000000-0008-0000-0B00-00007900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2" name="Rectangle 1">
          <a:extLst>
            <a:ext uri="{FF2B5EF4-FFF2-40B4-BE49-F238E27FC236}">
              <a16:creationId xmlns:a16="http://schemas.microsoft.com/office/drawing/2014/main" id="{00000000-0008-0000-0B00-00007A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3" name="Rectangle 2">
          <a:extLst>
            <a:ext uri="{FF2B5EF4-FFF2-40B4-BE49-F238E27FC236}">
              <a16:creationId xmlns:a16="http://schemas.microsoft.com/office/drawing/2014/main" id="{00000000-0008-0000-0B00-00007B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4" name="Rectangle 3">
          <a:extLst>
            <a:ext uri="{FF2B5EF4-FFF2-40B4-BE49-F238E27FC236}">
              <a16:creationId xmlns:a16="http://schemas.microsoft.com/office/drawing/2014/main" id="{00000000-0008-0000-0B00-00007C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5" name="Rectangle 4">
          <a:extLst>
            <a:ext uri="{FF2B5EF4-FFF2-40B4-BE49-F238E27FC236}">
              <a16:creationId xmlns:a16="http://schemas.microsoft.com/office/drawing/2014/main" id="{00000000-0008-0000-0B00-00007D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6" name="Rectangle 5">
          <a:extLst>
            <a:ext uri="{FF2B5EF4-FFF2-40B4-BE49-F238E27FC236}">
              <a16:creationId xmlns:a16="http://schemas.microsoft.com/office/drawing/2014/main" id="{00000000-0008-0000-0B00-00007E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27" name="Rectangle 6">
          <a:extLst>
            <a:ext uri="{FF2B5EF4-FFF2-40B4-BE49-F238E27FC236}">
              <a16:creationId xmlns:a16="http://schemas.microsoft.com/office/drawing/2014/main" id="{00000000-0008-0000-0B00-00007F00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8" name="Rectangle 1">
          <a:extLst>
            <a:ext uri="{FF2B5EF4-FFF2-40B4-BE49-F238E27FC236}">
              <a16:creationId xmlns:a16="http://schemas.microsoft.com/office/drawing/2014/main" id="{00000000-0008-0000-0B00-000080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9" name="Rectangle 2">
          <a:extLst>
            <a:ext uri="{FF2B5EF4-FFF2-40B4-BE49-F238E27FC236}">
              <a16:creationId xmlns:a16="http://schemas.microsoft.com/office/drawing/2014/main" id="{00000000-0008-0000-0B00-000081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30" name="Rectangle 3">
          <a:extLst>
            <a:ext uri="{FF2B5EF4-FFF2-40B4-BE49-F238E27FC236}">
              <a16:creationId xmlns:a16="http://schemas.microsoft.com/office/drawing/2014/main" id="{00000000-0008-0000-0B00-00008200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1" name="Rectangle 4">
          <a:extLst>
            <a:ext uri="{FF2B5EF4-FFF2-40B4-BE49-F238E27FC236}">
              <a16:creationId xmlns:a16="http://schemas.microsoft.com/office/drawing/2014/main" id="{00000000-0008-0000-0B00-000083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2" name="Rectangle 5">
          <a:extLst>
            <a:ext uri="{FF2B5EF4-FFF2-40B4-BE49-F238E27FC236}">
              <a16:creationId xmlns:a16="http://schemas.microsoft.com/office/drawing/2014/main" id="{00000000-0008-0000-0B00-000084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33" name="Rectangle 6">
          <a:extLst>
            <a:ext uri="{FF2B5EF4-FFF2-40B4-BE49-F238E27FC236}">
              <a16:creationId xmlns:a16="http://schemas.microsoft.com/office/drawing/2014/main" id="{00000000-0008-0000-0B00-00008500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4" name="Rectangle 1">
          <a:extLst>
            <a:ext uri="{FF2B5EF4-FFF2-40B4-BE49-F238E27FC236}">
              <a16:creationId xmlns:a16="http://schemas.microsoft.com/office/drawing/2014/main" id="{00000000-0008-0000-0B00-000086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5" name="Rectangle 2">
          <a:extLst>
            <a:ext uri="{FF2B5EF4-FFF2-40B4-BE49-F238E27FC236}">
              <a16:creationId xmlns:a16="http://schemas.microsoft.com/office/drawing/2014/main" id="{00000000-0008-0000-0B00-000087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36" name="Rectangle 3">
          <a:extLst>
            <a:ext uri="{FF2B5EF4-FFF2-40B4-BE49-F238E27FC236}">
              <a16:creationId xmlns:a16="http://schemas.microsoft.com/office/drawing/2014/main" id="{00000000-0008-0000-0B00-000088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7" name="Rectangle 4">
          <a:extLst>
            <a:ext uri="{FF2B5EF4-FFF2-40B4-BE49-F238E27FC236}">
              <a16:creationId xmlns:a16="http://schemas.microsoft.com/office/drawing/2014/main" id="{00000000-0008-0000-0B00-000089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8" name="Rectangle 5">
          <a:extLst>
            <a:ext uri="{FF2B5EF4-FFF2-40B4-BE49-F238E27FC236}">
              <a16:creationId xmlns:a16="http://schemas.microsoft.com/office/drawing/2014/main" id="{00000000-0008-0000-0B00-00008A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39" name="Rectangle 6">
          <a:extLst>
            <a:ext uri="{FF2B5EF4-FFF2-40B4-BE49-F238E27FC236}">
              <a16:creationId xmlns:a16="http://schemas.microsoft.com/office/drawing/2014/main" id="{00000000-0008-0000-0B00-00008B00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40" name="Rectangle 1">
          <a:extLst>
            <a:ext uri="{FF2B5EF4-FFF2-40B4-BE49-F238E27FC236}">
              <a16:creationId xmlns:a16="http://schemas.microsoft.com/office/drawing/2014/main" id="{00000000-0008-0000-0B00-00008C00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41" name="Rectangle 2">
          <a:extLst>
            <a:ext uri="{FF2B5EF4-FFF2-40B4-BE49-F238E27FC236}">
              <a16:creationId xmlns:a16="http://schemas.microsoft.com/office/drawing/2014/main" id="{00000000-0008-0000-0B00-00008D00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42" name="Rectangle 3">
          <a:extLst>
            <a:ext uri="{FF2B5EF4-FFF2-40B4-BE49-F238E27FC236}">
              <a16:creationId xmlns:a16="http://schemas.microsoft.com/office/drawing/2014/main" id="{00000000-0008-0000-0B00-00008E00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43" name="Rectangle 4">
          <a:extLst>
            <a:ext uri="{FF2B5EF4-FFF2-40B4-BE49-F238E27FC236}">
              <a16:creationId xmlns:a16="http://schemas.microsoft.com/office/drawing/2014/main" id="{00000000-0008-0000-0B00-00008F00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44" name="Rectangle 5">
          <a:extLst>
            <a:ext uri="{FF2B5EF4-FFF2-40B4-BE49-F238E27FC236}">
              <a16:creationId xmlns:a16="http://schemas.microsoft.com/office/drawing/2014/main" id="{00000000-0008-0000-0B00-00009000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45" name="Rectangle 6">
          <a:extLst>
            <a:ext uri="{FF2B5EF4-FFF2-40B4-BE49-F238E27FC236}">
              <a16:creationId xmlns:a16="http://schemas.microsoft.com/office/drawing/2014/main" id="{00000000-0008-0000-0B00-00009100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46" name="Rectangle 1">
          <a:extLst>
            <a:ext uri="{FF2B5EF4-FFF2-40B4-BE49-F238E27FC236}">
              <a16:creationId xmlns:a16="http://schemas.microsoft.com/office/drawing/2014/main" id="{00000000-0008-0000-0B00-000092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47" name="Rectangle 2">
          <a:extLst>
            <a:ext uri="{FF2B5EF4-FFF2-40B4-BE49-F238E27FC236}">
              <a16:creationId xmlns:a16="http://schemas.microsoft.com/office/drawing/2014/main" id="{00000000-0008-0000-0B00-000093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48" name="Rectangle 3">
          <a:extLst>
            <a:ext uri="{FF2B5EF4-FFF2-40B4-BE49-F238E27FC236}">
              <a16:creationId xmlns:a16="http://schemas.microsoft.com/office/drawing/2014/main" id="{00000000-0008-0000-0B00-000094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49" name="Rectangle 4">
          <a:extLst>
            <a:ext uri="{FF2B5EF4-FFF2-40B4-BE49-F238E27FC236}">
              <a16:creationId xmlns:a16="http://schemas.microsoft.com/office/drawing/2014/main" id="{00000000-0008-0000-0B00-000095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0" name="Rectangle 5">
          <a:extLst>
            <a:ext uri="{FF2B5EF4-FFF2-40B4-BE49-F238E27FC236}">
              <a16:creationId xmlns:a16="http://schemas.microsoft.com/office/drawing/2014/main" id="{00000000-0008-0000-0B00-000096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51" name="Rectangle 6">
          <a:extLst>
            <a:ext uri="{FF2B5EF4-FFF2-40B4-BE49-F238E27FC236}">
              <a16:creationId xmlns:a16="http://schemas.microsoft.com/office/drawing/2014/main" id="{00000000-0008-0000-0B00-00009700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2" name="Rectangle 1">
          <a:extLst>
            <a:ext uri="{FF2B5EF4-FFF2-40B4-BE49-F238E27FC236}">
              <a16:creationId xmlns:a16="http://schemas.microsoft.com/office/drawing/2014/main" id="{00000000-0008-0000-0B00-00009800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3" name="Rectangle 2">
          <a:extLst>
            <a:ext uri="{FF2B5EF4-FFF2-40B4-BE49-F238E27FC236}">
              <a16:creationId xmlns:a16="http://schemas.microsoft.com/office/drawing/2014/main" id="{00000000-0008-0000-0B00-00009900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54" name="Rectangle 3">
          <a:extLst>
            <a:ext uri="{FF2B5EF4-FFF2-40B4-BE49-F238E27FC236}">
              <a16:creationId xmlns:a16="http://schemas.microsoft.com/office/drawing/2014/main" id="{00000000-0008-0000-0B00-00009A00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5" name="Rectangle 4">
          <a:extLst>
            <a:ext uri="{FF2B5EF4-FFF2-40B4-BE49-F238E27FC236}">
              <a16:creationId xmlns:a16="http://schemas.microsoft.com/office/drawing/2014/main" id="{00000000-0008-0000-0B00-00009B00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56" name="Rectangle 5">
          <a:extLst>
            <a:ext uri="{FF2B5EF4-FFF2-40B4-BE49-F238E27FC236}">
              <a16:creationId xmlns:a16="http://schemas.microsoft.com/office/drawing/2014/main" id="{00000000-0008-0000-0B00-00009C00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57" name="Rectangle 6">
          <a:extLst>
            <a:ext uri="{FF2B5EF4-FFF2-40B4-BE49-F238E27FC236}">
              <a16:creationId xmlns:a16="http://schemas.microsoft.com/office/drawing/2014/main" id="{00000000-0008-0000-0B00-00009D00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58" name="Rectangle 1">
          <a:extLst>
            <a:ext uri="{FF2B5EF4-FFF2-40B4-BE49-F238E27FC236}">
              <a16:creationId xmlns:a16="http://schemas.microsoft.com/office/drawing/2014/main" id="{00000000-0008-0000-0B00-00009E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59" name="Rectangle 2">
          <a:extLst>
            <a:ext uri="{FF2B5EF4-FFF2-40B4-BE49-F238E27FC236}">
              <a16:creationId xmlns:a16="http://schemas.microsoft.com/office/drawing/2014/main" id="{00000000-0008-0000-0B00-00009F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60" name="Rectangle 3">
          <a:extLst>
            <a:ext uri="{FF2B5EF4-FFF2-40B4-BE49-F238E27FC236}">
              <a16:creationId xmlns:a16="http://schemas.microsoft.com/office/drawing/2014/main" id="{00000000-0008-0000-0B00-0000A000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61" name="Rectangle 4">
          <a:extLst>
            <a:ext uri="{FF2B5EF4-FFF2-40B4-BE49-F238E27FC236}">
              <a16:creationId xmlns:a16="http://schemas.microsoft.com/office/drawing/2014/main" id="{00000000-0008-0000-0B00-0000A1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62" name="Rectangle 5">
          <a:extLst>
            <a:ext uri="{FF2B5EF4-FFF2-40B4-BE49-F238E27FC236}">
              <a16:creationId xmlns:a16="http://schemas.microsoft.com/office/drawing/2014/main" id="{00000000-0008-0000-0B00-0000A2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63" name="Rectangle 6">
          <a:extLst>
            <a:ext uri="{FF2B5EF4-FFF2-40B4-BE49-F238E27FC236}">
              <a16:creationId xmlns:a16="http://schemas.microsoft.com/office/drawing/2014/main" id="{00000000-0008-0000-0B00-0000A300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64" name="Rectangle 1">
          <a:extLst>
            <a:ext uri="{FF2B5EF4-FFF2-40B4-BE49-F238E27FC236}">
              <a16:creationId xmlns:a16="http://schemas.microsoft.com/office/drawing/2014/main" id="{00000000-0008-0000-0B00-0000A4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65" name="Rectangle 2">
          <a:extLst>
            <a:ext uri="{FF2B5EF4-FFF2-40B4-BE49-F238E27FC236}">
              <a16:creationId xmlns:a16="http://schemas.microsoft.com/office/drawing/2014/main" id="{00000000-0008-0000-0B00-0000A5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66" name="Rectangle 3">
          <a:extLst>
            <a:ext uri="{FF2B5EF4-FFF2-40B4-BE49-F238E27FC236}">
              <a16:creationId xmlns:a16="http://schemas.microsoft.com/office/drawing/2014/main" id="{00000000-0008-0000-0B00-0000A6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67" name="Rectangle 4">
          <a:extLst>
            <a:ext uri="{FF2B5EF4-FFF2-40B4-BE49-F238E27FC236}">
              <a16:creationId xmlns:a16="http://schemas.microsoft.com/office/drawing/2014/main" id="{00000000-0008-0000-0B00-0000A7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68" name="Rectangle 5">
          <a:extLst>
            <a:ext uri="{FF2B5EF4-FFF2-40B4-BE49-F238E27FC236}">
              <a16:creationId xmlns:a16="http://schemas.microsoft.com/office/drawing/2014/main" id="{00000000-0008-0000-0B00-0000A8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69" name="Rectangle 6">
          <a:extLst>
            <a:ext uri="{FF2B5EF4-FFF2-40B4-BE49-F238E27FC236}">
              <a16:creationId xmlns:a16="http://schemas.microsoft.com/office/drawing/2014/main" id="{00000000-0008-0000-0B00-0000A900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70" name="Rectangle 1">
          <a:extLst>
            <a:ext uri="{FF2B5EF4-FFF2-40B4-BE49-F238E27FC236}">
              <a16:creationId xmlns:a16="http://schemas.microsoft.com/office/drawing/2014/main" id="{00000000-0008-0000-0B00-0000AA00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71" name="Rectangle 2">
          <a:extLst>
            <a:ext uri="{FF2B5EF4-FFF2-40B4-BE49-F238E27FC236}">
              <a16:creationId xmlns:a16="http://schemas.microsoft.com/office/drawing/2014/main" id="{00000000-0008-0000-0B00-0000AB00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72" name="Rectangle 3">
          <a:extLst>
            <a:ext uri="{FF2B5EF4-FFF2-40B4-BE49-F238E27FC236}">
              <a16:creationId xmlns:a16="http://schemas.microsoft.com/office/drawing/2014/main" id="{00000000-0008-0000-0B00-0000AC00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73" name="Rectangle 4">
          <a:extLst>
            <a:ext uri="{FF2B5EF4-FFF2-40B4-BE49-F238E27FC236}">
              <a16:creationId xmlns:a16="http://schemas.microsoft.com/office/drawing/2014/main" id="{00000000-0008-0000-0B00-0000AD00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74" name="Rectangle 5">
          <a:extLst>
            <a:ext uri="{FF2B5EF4-FFF2-40B4-BE49-F238E27FC236}">
              <a16:creationId xmlns:a16="http://schemas.microsoft.com/office/drawing/2014/main" id="{00000000-0008-0000-0B00-0000AE00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75" name="Rectangle 6">
          <a:extLst>
            <a:ext uri="{FF2B5EF4-FFF2-40B4-BE49-F238E27FC236}">
              <a16:creationId xmlns:a16="http://schemas.microsoft.com/office/drawing/2014/main" id="{00000000-0008-0000-0B00-0000AF00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76" name="Rectangle 1">
          <a:extLst>
            <a:ext uri="{FF2B5EF4-FFF2-40B4-BE49-F238E27FC236}">
              <a16:creationId xmlns:a16="http://schemas.microsoft.com/office/drawing/2014/main" id="{00000000-0008-0000-0B00-0000B0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77" name="Rectangle 2">
          <a:extLst>
            <a:ext uri="{FF2B5EF4-FFF2-40B4-BE49-F238E27FC236}">
              <a16:creationId xmlns:a16="http://schemas.microsoft.com/office/drawing/2014/main" id="{00000000-0008-0000-0B00-0000B1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78" name="Rectangle 3">
          <a:extLst>
            <a:ext uri="{FF2B5EF4-FFF2-40B4-BE49-F238E27FC236}">
              <a16:creationId xmlns:a16="http://schemas.microsoft.com/office/drawing/2014/main" id="{00000000-0008-0000-0B00-0000B200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79" name="Rectangle 4">
          <a:extLst>
            <a:ext uri="{FF2B5EF4-FFF2-40B4-BE49-F238E27FC236}">
              <a16:creationId xmlns:a16="http://schemas.microsoft.com/office/drawing/2014/main" id="{00000000-0008-0000-0B00-0000B3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80" name="Rectangle 5">
          <a:extLst>
            <a:ext uri="{FF2B5EF4-FFF2-40B4-BE49-F238E27FC236}">
              <a16:creationId xmlns:a16="http://schemas.microsoft.com/office/drawing/2014/main" id="{00000000-0008-0000-0B00-0000B4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81" name="Rectangle 6">
          <a:extLst>
            <a:ext uri="{FF2B5EF4-FFF2-40B4-BE49-F238E27FC236}">
              <a16:creationId xmlns:a16="http://schemas.microsoft.com/office/drawing/2014/main" id="{00000000-0008-0000-0B00-0000B500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82" name="Rectangle 1">
          <a:extLst>
            <a:ext uri="{FF2B5EF4-FFF2-40B4-BE49-F238E27FC236}">
              <a16:creationId xmlns:a16="http://schemas.microsoft.com/office/drawing/2014/main" id="{00000000-0008-0000-0B00-0000B6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83" name="Rectangle 2">
          <a:extLst>
            <a:ext uri="{FF2B5EF4-FFF2-40B4-BE49-F238E27FC236}">
              <a16:creationId xmlns:a16="http://schemas.microsoft.com/office/drawing/2014/main" id="{00000000-0008-0000-0B00-0000B7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84" name="Rectangle 3">
          <a:extLst>
            <a:ext uri="{FF2B5EF4-FFF2-40B4-BE49-F238E27FC236}">
              <a16:creationId xmlns:a16="http://schemas.microsoft.com/office/drawing/2014/main" id="{00000000-0008-0000-0B00-0000B8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85" name="Rectangle 4">
          <a:extLst>
            <a:ext uri="{FF2B5EF4-FFF2-40B4-BE49-F238E27FC236}">
              <a16:creationId xmlns:a16="http://schemas.microsoft.com/office/drawing/2014/main" id="{00000000-0008-0000-0B00-0000B9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86" name="Rectangle 5">
          <a:extLst>
            <a:ext uri="{FF2B5EF4-FFF2-40B4-BE49-F238E27FC236}">
              <a16:creationId xmlns:a16="http://schemas.microsoft.com/office/drawing/2014/main" id="{00000000-0008-0000-0B00-0000BA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87" name="Rectangle 6">
          <a:extLst>
            <a:ext uri="{FF2B5EF4-FFF2-40B4-BE49-F238E27FC236}">
              <a16:creationId xmlns:a16="http://schemas.microsoft.com/office/drawing/2014/main" id="{00000000-0008-0000-0B00-0000BB00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88" name="Rectangle 1">
          <a:extLst>
            <a:ext uri="{FF2B5EF4-FFF2-40B4-BE49-F238E27FC236}">
              <a16:creationId xmlns:a16="http://schemas.microsoft.com/office/drawing/2014/main" id="{00000000-0008-0000-0B00-0000BC00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89" name="Rectangle 2">
          <a:extLst>
            <a:ext uri="{FF2B5EF4-FFF2-40B4-BE49-F238E27FC236}">
              <a16:creationId xmlns:a16="http://schemas.microsoft.com/office/drawing/2014/main" id="{00000000-0008-0000-0B00-0000BD00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90" name="Rectangle 3">
          <a:extLst>
            <a:ext uri="{FF2B5EF4-FFF2-40B4-BE49-F238E27FC236}">
              <a16:creationId xmlns:a16="http://schemas.microsoft.com/office/drawing/2014/main" id="{00000000-0008-0000-0B00-0000BE00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91" name="Rectangle 4">
          <a:extLst>
            <a:ext uri="{FF2B5EF4-FFF2-40B4-BE49-F238E27FC236}">
              <a16:creationId xmlns:a16="http://schemas.microsoft.com/office/drawing/2014/main" id="{00000000-0008-0000-0B00-0000BF00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92" name="Rectangle 5">
          <a:extLst>
            <a:ext uri="{FF2B5EF4-FFF2-40B4-BE49-F238E27FC236}">
              <a16:creationId xmlns:a16="http://schemas.microsoft.com/office/drawing/2014/main" id="{00000000-0008-0000-0B00-0000C000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93" name="Rectangle 6">
          <a:extLst>
            <a:ext uri="{FF2B5EF4-FFF2-40B4-BE49-F238E27FC236}">
              <a16:creationId xmlns:a16="http://schemas.microsoft.com/office/drawing/2014/main" id="{00000000-0008-0000-0B00-0000C100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94" name="Rectangle 1">
          <a:extLst>
            <a:ext uri="{FF2B5EF4-FFF2-40B4-BE49-F238E27FC236}">
              <a16:creationId xmlns:a16="http://schemas.microsoft.com/office/drawing/2014/main" id="{00000000-0008-0000-0B00-0000C200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95" name="Rectangle 2">
          <a:extLst>
            <a:ext uri="{FF2B5EF4-FFF2-40B4-BE49-F238E27FC236}">
              <a16:creationId xmlns:a16="http://schemas.microsoft.com/office/drawing/2014/main" id="{00000000-0008-0000-0B00-0000C300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96" name="Rectangle 3">
          <a:extLst>
            <a:ext uri="{FF2B5EF4-FFF2-40B4-BE49-F238E27FC236}">
              <a16:creationId xmlns:a16="http://schemas.microsoft.com/office/drawing/2014/main" id="{00000000-0008-0000-0B00-0000C400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97" name="Rectangle 4">
          <a:extLst>
            <a:ext uri="{FF2B5EF4-FFF2-40B4-BE49-F238E27FC236}">
              <a16:creationId xmlns:a16="http://schemas.microsoft.com/office/drawing/2014/main" id="{00000000-0008-0000-0B00-0000C500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98" name="Rectangle 5">
          <a:extLst>
            <a:ext uri="{FF2B5EF4-FFF2-40B4-BE49-F238E27FC236}">
              <a16:creationId xmlns:a16="http://schemas.microsoft.com/office/drawing/2014/main" id="{00000000-0008-0000-0B00-0000C600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99" name="Rectangle 6">
          <a:extLst>
            <a:ext uri="{FF2B5EF4-FFF2-40B4-BE49-F238E27FC236}">
              <a16:creationId xmlns:a16="http://schemas.microsoft.com/office/drawing/2014/main" id="{00000000-0008-0000-0B00-0000C700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00" name="Rectangle 1">
          <a:extLst>
            <a:ext uri="{FF2B5EF4-FFF2-40B4-BE49-F238E27FC236}">
              <a16:creationId xmlns:a16="http://schemas.microsoft.com/office/drawing/2014/main" id="{00000000-0008-0000-0B00-0000C800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01" name="Rectangle 2">
          <a:extLst>
            <a:ext uri="{FF2B5EF4-FFF2-40B4-BE49-F238E27FC236}">
              <a16:creationId xmlns:a16="http://schemas.microsoft.com/office/drawing/2014/main" id="{00000000-0008-0000-0B00-0000C900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202" name="Rectangle 3">
          <a:extLst>
            <a:ext uri="{FF2B5EF4-FFF2-40B4-BE49-F238E27FC236}">
              <a16:creationId xmlns:a16="http://schemas.microsoft.com/office/drawing/2014/main" id="{00000000-0008-0000-0B00-0000CA00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03" name="Rectangle 4">
          <a:extLst>
            <a:ext uri="{FF2B5EF4-FFF2-40B4-BE49-F238E27FC236}">
              <a16:creationId xmlns:a16="http://schemas.microsoft.com/office/drawing/2014/main" id="{00000000-0008-0000-0B00-0000CB00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04" name="Rectangle 5">
          <a:extLst>
            <a:ext uri="{FF2B5EF4-FFF2-40B4-BE49-F238E27FC236}">
              <a16:creationId xmlns:a16="http://schemas.microsoft.com/office/drawing/2014/main" id="{00000000-0008-0000-0B00-0000CC00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205" name="Rectangle 6">
          <a:extLst>
            <a:ext uri="{FF2B5EF4-FFF2-40B4-BE49-F238E27FC236}">
              <a16:creationId xmlns:a16="http://schemas.microsoft.com/office/drawing/2014/main" id="{00000000-0008-0000-0B00-0000CD00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06" name="Rectangle 1">
          <a:extLst>
            <a:ext uri="{FF2B5EF4-FFF2-40B4-BE49-F238E27FC236}">
              <a16:creationId xmlns:a16="http://schemas.microsoft.com/office/drawing/2014/main" id="{00000000-0008-0000-0B00-0000CE00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07" name="Rectangle 2">
          <a:extLst>
            <a:ext uri="{FF2B5EF4-FFF2-40B4-BE49-F238E27FC236}">
              <a16:creationId xmlns:a16="http://schemas.microsoft.com/office/drawing/2014/main" id="{00000000-0008-0000-0B00-0000CF00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208" name="Rectangle 3">
          <a:extLst>
            <a:ext uri="{FF2B5EF4-FFF2-40B4-BE49-F238E27FC236}">
              <a16:creationId xmlns:a16="http://schemas.microsoft.com/office/drawing/2014/main" id="{00000000-0008-0000-0B00-0000D000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09" name="Rectangle 4">
          <a:extLst>
            <a:ext uri="{FF2B5EF4-FFF2-40B4-BE49-F238E27FC236}">
              <a16:creationId xmlns:a16="http://schemas.microsoft.com/office/drawing/2014/main" id="{00000000-0008-0000-0B00-0000D100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10" name="Rectangle 5">
          <a:extLst>
            <a:ext uri="{FF2B5EF4-FFF2-40B4-BE49-F238E27FC236}">
              <a16:creationId xmlns:a16="http://schemas.microsoft.com/office/drawing/2014/main" id="{00000000-0008-0000-0B00-0000D200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211" name="Rectangle 6">
          <a:extLst>
            <a:ext uri="{FF2B5EF4-FFF2-40B4-BE49-F238E27FC236}">
              <a16:creationId xmlns:a16="http://schemas.microsoft.com/office/drawing/2014/main" id="{00000000-0008-0000-0B00-0000D300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2" name="Rectangle 1">
          <a:extLst>
            <a:ext uri="{FF2B5EF4-FFF2-40B4-BE49-F238E27FC236}">
              <a16:creationId xmlns:a16="http://schemas.microsoft.com/office/drawing/2014/main" id="{00000000-0008-0000-0B00-0000D4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3" name="Rectangle 2">
          <a:extLst>
            <a:ext uri="{FF2B5EF4-FFF2-40B4-BE49-F238E27FC236}">
              <a16:creationId xmlns:a16="http://schemas.microsoft.com/office/drawing/2014/main" id="{00000000-0008-0000-0B00-0000D5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214" name="Rectangle 3">
          <a:extLst>
            <a:ext uri="{FF2B5EF4-FFF2-40B4-BE49-F238E27FC236}">
              <a16:creationId xmlns:a16="http://schemas.microsoft.com/office/drawing/2014/main" id="{00000000-0008-0000-0B00-0000D6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5" name="Rectangle 4">
          <a:extLst>
            <a:ext uri="{FF2B5EF4-FFF2-40B4-BE49-F238E27FC236}">
              <a16:creationId xmlns:a16="http://schemas.microsoft.com/office/drawing/2014/main" id="{00000000-0008-0000-0B00-0000D7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6" name="Rectangle 5">
          <a:extLst>
            <a:ext uri="{FF2B5EF4-FFF2-40B4-BE49-F238E27FC236}">
              <a16:creationId xmlns:a16="http://schemas.microsoft.com/office/drawing/2014/main" id="{00000000-0008-0000-0B00-0000D8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217" name="Rectangle 6">
          <a:extLst>
            <a:ext uri="{FF2B5EF4-FFF2-40B4-BE49-F238E27FC236}">
              <a16:creationId xmlns:a16="http://schemas.microsoft.com/office/drawing/2014/main" id="{00000000-0008-0000-0B00-0000D900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8" name="Rectangle 1">
          <a:extLst>
            <a:ext uri="{FF2B5EF4-FFF2-40B4-BE49-F238E27FC236}">
              <a16:creationId xmlns:a16="http://schemas.microsoft.com/office/drawing/2014/main" id="{00000000-0008-0000-0B00-0000DA00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19" name="Rectangle 2">
          <a:extLst>
            <a:ext uri="{FF2B5EF4-FFF2-40B4-BE49-F238E27FC236}">
              <a16:creationId xmlns:a16="http://schemas.microsoft.com/office/drawing/2014/main" id="{00000000-0008-0000-0B00-0000DB00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220" name="Rectangle 3">
          <a:extLst>
            <a:ext uri="{FF2B5EF4-FFF2-40B4-BE49-F238E27FC236}">
              <a16:creationId xmlns:a16="http://schemas.microsoft.com/office/drawing/2014/main" id="{00000000-0008-0000-0B00-0000DC00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21" name="Rectangle 4">
          <a:extLst>
            <a:ext uri="{FF2B5EF4-FFF2-40B4-BE49-F238E27FC236}">
              <a16:creationId xmlns:a16="http://schemas.microsoft.com/office/drawing/2014/main" id="{00000000-0008-0000-0B00-0000DD00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22" name="Rectangle 5">
          <a:extLst>
            <a:ext uri="{FF2B5EF4-FFF2-40B4-BE49-F238E27FC236}">
              <a16:creationId xmlns:a16="http://schemas.microsoft.com/office/drawing/2014/main" id="{00000000-0008-0000-0B00-0000DE00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223" name="Rectangle 6">
          <a:extLst>
            <a:ext uri="{FF2B5EF4-FFF2-40B4-BE49-F238E27FC236}">
              <a16:creationId xmlns:a16="http://schemas.microsoft.com/office/drawing/2014/main" id="{00000000-0008-0000-0B00-0000DF00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224" name="Rectangle 3">
          <a:extLst>
            <a:ext uri="{FF2B5EF4-FFF2-40B4-BE49-F238E27FC236}">
              <a16:creationId xmlns:a16="http://schemas.microsoft.com/office/drawing/2014/main" id="{00000000-0008-0000-0B00-0000E000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225" name="Rectangle 6">
          <a:extLst>
            <a:ext uri="{FF2B5EF4-FFF2-40B4-BE49-F238E27FC236}">
              <a16:creationId xmlns:a16="http://schemas.microsoft.com/office/drawing/2014/main" id="{00000000-0008-0000-0B00-0000E100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26" name="Rectangle 1">
          <a:extLst>
            <a:ext uri="{FF2B5EF4-FFF2-40B4-BE49-F238E27FC236}">
              <a16:creationId xmlns:a16="http://schemas.microsoft.com/office/drawing/2014/main" id="{00000000-0008-0000-0B00-0000E2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27" name="Rectangle 2">
          <a:extLst>
            <a:ext uri="{FF2B5EF4-FFF2-40B4-BE49-F238E27FC236}">
              <a16:creationId xmlns:a16="http://schemas.microsoft.com/office/drawing/2014/main" id="{00000000-0008-0000-0B00-0000E3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28" name="Rectangle 3">
          <a:extLst>
            <a:ext uri="{FF2B5EF4-FFF2-40B4-BE49-F238E27FC236}">
              <a16:creationId xmlns:a16="http://schemas.microsoft.com/office/drawing/2014/main" id="{00000000-0008-0000-0B00-0000E4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29" name="Rectangle 4">
          <a:extLst>
            <a:ext uri="{FF2B5EF4-FFF2-40B4-BE49-F238E27FC236}">
              <a16:creationId xmlns:a16="http://schemas.microsoft.com/office/drawing/2014/main" id="{00000000-0008-0000-0B00-0000E5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30" name="Rectangle 5">
          <a:extLst>
            <a:ext uri="{FF2B5EF4-FFF2-40B4-BE49-F238E27FC236}">
              <a16:creationId xmlns:a16="http://schemas.microsoft.com/office/drawing/2014/main" id="{00000000-0008-0000-0B00-0000E6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31" name="Rectangle 6">
          <a:extLst>
            <a:ext uri="{FF2B5EF4-FFF2-40B4-BE49-F238E27FC236}">
              <a16:creationId xmlns:a16="http://schemas.microsoft.com/office/drawing/2014/main" id="{00000000-0008-0000-0B00-0000E7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2" name="Rectangle 1">
          <a:extLst>
            <a:ext uri="{FF2B5EF4-FFF2-40B4-BE49-F238E27FC236}">
              <a16:creationId xmlns:a16="http://schemas.microsoft.com/office/drawing/2014/main" id="{00000000-0008-0000-0B00-0000E8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3" name="Rectangle 2">
          <a:extLst>
            <a:ext uri="{FF2B5EF4-FFF2-40B4-BE49-F238E27FC236}">
              <a16:creationId xmlns:a16="http://schemas.microsoft.com/office/drawing/2014/main" id="{00000000-0008-0000-0B00-0000E9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234" name="Rectangle 3">
          <a:extLst>
            <a:ext uri="{FF2B5EF4-FFF2-40B4-BE49-F238E27FC236}">
              <a16:creationId xmlns:a16="http://schemas.microsoft.com/office/drawing/2014/main" id="{00000000-0008-0000-0B00-0000EA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5" name="Rectangle 4">
          <a:extLst>
            <a:ext uri="{FF2B5EF4-FFF2-40B4-BE49-F238E27FC236}">
              <a16:creationId xmlns:a16="http://schemas.microsoft.com/office/drawing/2014/main" id="{00000000-0008-0000-0B00-0000EB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6" name="Rectangle 5">
          <a:extLst>
            <a:ext uri="{FF2B5EF4-FFF2-40B4-BE49-F238E27FC236}">
              <a16:creationId xmlns:a16="http://schemas.microsoft.com/office/drawing/2014/main" id="{00000000-0008-0000-0B00-0000EC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237" name="Rectangle 6">
          <a:extLst>
            <a:ext uri="{FF2B5EF4-FFF2-40B4-BE49-F238E27FC236}">
              <a16:creationId xmlns:a16="http://schemas.microsoft.com/office/drawing/2014/main" id="{00000000-0008-0000-0B00-0000ED00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8" name="Rectangle 1">
          <a:extLst>
            <a:ext uri="{FF2B5EF4-FFF2-40B4-BE49-F238E27FC236}">
              <a16:creationId xmlns:a16="http://schemas.microsoft.com/office/drawing/2014/main" id="{00000000-0008-0000-0B00-0000EE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39" name="Rectangle 2">
          <a:extLst>
            <a:ext uri="{FF2B5EF4-FFF2-40B4-BE49-F238E27FC236}">
              <a16:creationId xmlns:a16="http://schemas.microsoft.com/office/drawing/2014/main" id="{00000000-0008-0000-0B00-0000EF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40" name="Rectangle 3">
          <a:extLst>
            <a:ext uri="{FF2B5EF4-FFF2-40B4-BE49-F238E27FC236}">
              <a16:creationId xmlns:a16="http://schemas.microsoft.com/office/drawing/2014/main" id="{00000000-0008-0000-0B00-0000F0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41" name="Rectangle 4">
          <a:extLst>
            <a:ext uri="{FF2B5EF4-FFF2-40B4-BE49-F238E27FC236}">
              <a16:creationId xmlns:a16="http://schemas.microsoft.com/office/drawing/2014/main" id="{00000000-0008-0000-0B00-0000F1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42" name="Rectangle 5">
          <a:extLst>
            <a:ext uri="{FF2B5EF4-FFF2-40B4-BE49-F238E27FC236}">
              <a16:creationId xmlns:a16="http://schemas.microsoft.com/office/drawing/2014/main" id="{00000000-0008-0000-0B00-0000F2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43" name="Rectangle 6">
          <a:extLst>
            <a:ext uri="{FF2B5EF4-FFF2-40B4-BE49-F238E27FC236}">
              <a16:creationId xmlns:a16="http://schemas.microsoft.com/office/drawing/2014/main" id="{00000000-0008-0000-0B00-0000F300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244" name="Rectangle 3">
          <a:extLst>
            <a:ext uri="{FF2B5EF4-FFF2-40B4-BE49-F238E27FC236}">
              <a16:creationId xmlns:a16="http://schemas.microsoft.com/office/drawing/2014/main" id="{00000000-0008-0000-0B00-0000F400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245" name="Rectangle 6">
          <a:extLst>
            <a:ext uri="{FF2B5EF4-FFF2-40B4-BE49-F238E27FC236}">
              <a16:creationId xmlns:a16="http://schemas.microsoft.com/office/drawing/2014/main" id="{00000000-0008-0000-0B00-0000F500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46" name="Rectangle 1">
          <a:extLst>
            <a:ext uri="{FF2B5EF4-FFF2-40B4-BE49-F238E27FC236}">
              <a16:creationId xmlns:a16="http://schemas.microsoft.com/office/drawing/2014/main" id="{00000000-0008-0000-0B00-0000F6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47" name="Rectangle 2">
          <a:extLst>
            <a:ext uri="{FF2B5EF4-FFF2-40B4-BE49-F238E27FC236}">
              <a16:creationId xmlns:a16="http://schemas.microsoft.com/office/drawing/2014/main" id="{00000000-0008-0000-0B00-0000F7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248" name="Rectangle 3">
          <a:extLst>
            <a:ext uri="{FF2B5EF4-FFF2-40B4-BE49-F238E27FC236}">
              <a16:creationId xmlns:a16="http://schemas.microsoft.com/office/drawing/2014/main" id="{00000000-0008-0000-0B00-0000F8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49" name="Rectangle 4">
          <a:extLst>
            <a:ext uri="{FF2B5EF4-FFF2-40B4-BE49-F238E27FC236}">
              <a16:creationId xmlns:a16="http://schemas.microsoft.com/office/drawing/2014/main" id="{00000000-0008-0000-0B00-0000F9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250" name="Rectangle 5">
          <a:extLst>
            <a:ext uri="{FF2B5EF4-FFF2-40B4-BE49-F238E27FC236}">
              <a16:creationId xmlns:a16="http://schemas.microsoft.com/office/drawing/2014/main" id="{00000000-0008-0000-0B00-0000FA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251" name="Rectangle 6">
          <a:extLst>
            <a:ext uri="{FF2B5EF4-FFF2-40B4-BE49-F238E27FC236}">
              <a16:creationId xmlns:a16="http://schemas.microsoft.com/office/drawing/2014/main" id="{00000000-0008-0000-0B00-0000FB00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2" name="Rectangle 1">
          <a:extLst>
            <a:ext uri="{FF2B5EF4-FFF2-40B4-BE49-F238E27FC236}">
              <a16:creationId xmlns:a16="http://schemas.microsoft.com/office/drawing/2014/main" id="{00000000-0008-0000-0B00-0000FC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3" name="Rectangle 2">
          <a:extLst>
            <a:ext uri="{FF2B5EF4-FFF2-40B4-BE49-F238E27FC236}">
              <a16:creationId xmlns:a16="http://schemas.microsoft.com/office/drawing/2014/main" id="{00000000-0008-0000-0B00-0000FD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254" name="Rectangle 3">
          <a:extLst>
            <a:ext uri="{FF2B5EF4-FFF2-40B4-BE49-F238E27FC236}">
              <a16:creationId xmlns:a16="http://schemas.microsoft.com/office/drawing/2014/main" id="{00000000-0008-0000-0B00-0000FE00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5" name="Rectangle 4">
          <a:extLst>
            <a:ext uri="{FF2B5EF4-FFF2-40B4-BE49-F238E27FC236}">
              <a16:creationId xmlns:a16="http://schemas.microsoft.com/office/drawing/2014/main" id="{00000000-0008-0000-0B00-0000FF00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6" name="Rectangle 5">
          <a:extLst>
            <a:ext uri="{FF2B5EF4-FFF2-40B4-BE49-F238E27FC236}">
              <a16:creationId xmlns:a16="http://schemas.microsoft.com/office/drawing/2014/main" id="{00000000-0008-0000-0B00-000000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257" name="Rectangle 6">
          <a:extLst>
            <a:ext uri="{FF2B5EF4-FFF2-40B4-BE49-F238E27FC236}">
              <a16:creationId xmlns:a16="http://schemas.microsoft.com/office/drawing/2014/main" id="{00000000-0008-0000-0B00-00000101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8" name="Rectangle 1">
          <a:extLst>
            <a:ext uri="{FF2B5EF4-FFF2-40B4-BE49-F238E27FC236}">
              <a16:creationId xmlns:a16="http://schemas.microsoft.com/office/drawing/2014/main" id="{00000000-0008-0000-0B00-000002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59" name="Rectangle 2">
          <a:extLst>
            <a:ext uri="{FF2B5EF4-FFF2-40B4-BE49-F238E27FC236}">
              <a16:creationId xmlns:a16="http://schemas.microsoft.com/office/drawing/2014/main" id="{00000000-0008-0000-0B00-000003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260" name="Rectangle 3">
          <a:extLst>
            <a:ext uri="{FF2B5EF4-FFF2-40B4-BE49-F238E27FC236}">
              <a16:creationId xmlns:a16="http://schemas.microsoft.com/office/drawing/2014/main" id="{00000000-0008-0000-0B00-00000401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61" name="Rectangle 4">
          <a:extLst>
            <a:ext uri="{FF2B5EF4-FFF2-40B4-BE49-F238E27FC236}">
              <a16:creationId xmlns:a16="http://schemas.microsoft.com/office/drawing/2014/main" id="{00000000-0008-0000-0B00-000005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62" name="Rectangle 5">
          <a:extLst>
            <a:ext uri="{FF2B5EF4-FFF2-40B4-BE49-F238E27FC236}">
              <a16:creationId xmlns:a16="http://schemas.microsoft.com/office/drawing/2014/main" id="{00000000-0008-0000-0B00-000006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263" name="Rectangle 6">
          <a:extLst>
            <a:ext uri="{FF2B5EF4-FFF2-40B4-BE49-F238E27FC236}">
              <a16:creationId xmlns:a16="http://schemas.microsoft.com/office/drawing/2014/main" id="{00000000-0008-0000-0B00-00000701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64" name="Rectangle 1">
          <a:extLst>
            <a:ext uri="{FF2B5EF4-FFF2-40B4-BE49-F238E27FC236}">
              <a16:creationId xmlns:a16="http://schemas.microsoft.com/office/drawing/2014/main" id="{00000000-0008-0000-0B00-000008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65" name="Rectangle 2">
          <a:extLst>
            <a:ext uri="{FF2B5EF4-FFF2-40B4-BE49-F238E27FC236}">
              <a16:creationId xmlns:a16="http://schemas.microsoft.com/office/drawing/2014/main" id="{00000000-0008-0000-0B00-000009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266" name="Rectangle 3">
          <a:extLst>
            <a:ext uri="{FF2B5EF4-FFF2-40B4-BE49-F238E27FC236}">
              <a16:creationId xmlns:a16="http://schemas.microsoft.com/office/drawing/2014/main" id="{00000000-0008-0000-0B00-00000A01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67" name="Rectangle 4">
          <a:extLst>
            <a:ext uri="{FF2B5EF4-FFF2-40B4-BE49-F238E27FC236}">
              <a16:creationId xmlns:a16="http://schemas.microsoft.com/office/drawing/2014/main" id="{00000000-0008-0000-0B00-00000B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68" name="Rectangle 5">
          <a:extLst>
            <a:ext uri="{FF2B5EF4-FFF2-40B4-BE49-F238E27FC236}">
              <a16:creationId xmlns:a16="http://schemas.microsoft.com/office/drawing/2014/main" id="{00000000-0008-0000-0B00-00000C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269" name="Rectangle 6">
          <a:extLst>
            <a:ext uri="{FF2B5EF4-FFF2-40B4-BE49-F238E27FC236}">
              <a16:creationId xmlns:a16="http://schemas.microsoft.com/office/drawing/2014/main" id="{00000000-0008-0000-0B00-00000D01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0" name="Rectangle 1">
          <a:extLst>
            <a:ext uri="{FF2B5EF4-FFF2-40B4-BE49-F238E27FC236}">
              <a16:creationId xmlns:a16="http://schemas.microsoft.com/office/drawing/2014/main" id="{00000000-0008-0000-0B00-00000E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1" name="Rectangle 2">
          <a:extLst>
            <a:ext uri="{FF2B5EF4-FFF2-40B4-BE49-F238E27FC236}">
              <a16:creationId xmlns:a16="http://schemas.microsoft.com/office/drawing/2014/main" id="{00000000-0008-0000-0B00-00000F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272" name="Rectangle 3">
          <a:extLst>
            <a:ext uri="{FF2B5EF4-FFF2-40B4-BE49-F238E27FC236}">
              <a16:creationId xmlns:a16="http://schemas.microsoft.com/office/drawing/2014/main" id="{00000000-0008-0000-0B00-000010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3" name="Rectangle 4">
          <a:extLst>
            <a:ext uri="{FF2B5EF4-FFF2-40B4-BE49-F238E27FC236}">
              <a16:creationId xmlns:a16="http://schemas.microsoft.com/office/drawing/2014/main" id="{00000000-0008-0000-0B00-000011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74" name="Rectangle 5">
          <a:extLst>
            <a:ext uri="{FF2B5EF4-FFF2-40B4-BE49-F238E27FC236}">
              <a16:creationId xmlns:a16="http://schemas.microsoft.com/office/drawing/2014/main" id="{00000000-0008-0000-0B00-000012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275" name="Rectangle 6">
          <a:extLst>
            <a:ext uri="{FF2B5EF4-FFF2-40B4-BE49-F238E27FC236}">
              <a16:creationId xmlns:a16="http://schemas.microsoft.com/office/drawing/2014/main" id="{00000000-0008-0000-0B00-000013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76" name="Rectangle 1">
          <a:extLst>
            <a:ext uri="{FF2B5EF4-FFF2-40B4-BE49-F238E27FC236}">
              <a16:creationId xmlns:a16="http://schemas.microsoft.com/office/drawing/2014/main" id="{00000000-0008-0000-0B00-00001401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77" name="Rectangle 2">
          <a:extLst>
            <a:ext uri="{FF2B5EF4-FFF2-40B4-BE49-F238E27FC236}">
              <a16:creationId xmlns:a16="http://schemas.microsoft.com/office/drawing/2014/main" id="{00000000-0008-0000-0B00-00001501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278" name="Rectangle 3">
          <a:extLst>
            <a:ext uri="{FF2B5EF4-FFF2-40B4-BE49-F238E27FC236}">
              <a16:creationId xmlns:a16="http://schemas.microsoft.com/office/drawing/2014/main" id="{00000000-0008-0000-0B00-00001601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79" name="Rectangle 4">
          <a:extLst>
            <a:ext uri="{FF2B5EF4-FFF2-40B4-BE49-F238E27FC236}">
              <a16:creationId xmlns:a16="http://schemas.microsoft.com/office/drawing/2014/main" id="{00000000-0008-0000-0B00-00001701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80" name="Rectangle 5">
          <a:extLst>
            <a:ext uri="{FF2B5EF4-FFF2-40B4-BE49-F238E27FC236}">
              <a16:creationId xmlns:a16="http://schemas.microsoft.com/office/drawing/2014/main" id="{00000000-0008-0000-0B00-00001801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281" name="Rectangle 6">
          <a:extLst>
            <a:ext uri="{FF2B5EF4-FFF2-40B4-BE49-F238E27FC236}">
              <a16:creationId xmlns:a16="http://schemas.microsoft.com/office/drawing/2014/main" id="{00000000-0008-0000-0B00-00001901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82" name="Rectangle 1">
          <a:extLst>
            <a:ext uri="{FF2B5EF4-FFF2-40B4-BE49-F238E27FC236}">
              <a16:creationId xmlns:a16="http://schemas.microsoft.com/office/drawing/2014/main" id="{00000000-0008-0000-0B00-00001A01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83" name="Rectangle 2">
          <a:extLst>
            <a:ext uri="{FF2B5EF4-FFF2-40B4-BE49-F238E27FC236}">
              <a16:creationId xmlns:a16="http://schemas.microsoft.com/office/drawing/2014/main" id="{00000000-0008-0000-0B00-00001B01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284" name="Rectangle 3">
          <a:extLst>
            <a:ext uri="{FF2B5EF4-FFF2-40B4-BE49-F238E27FC236}">
              <a16:creationId xmlns:a16="http://schemas.microsoft.com/office/drawing/2014/main" id="{00000000-0008-0000-0B00-00001C01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85" name="Rectangle 4">
          <a:extLst>
            <a:ext uri="{FF2B5EF4-FFF2-40B4-BE49-F238E27FC236}">
              <a16:creationId xmlns:a16="http://schemas.microsoft.com/office/drawing/2014/main" id="{00000000-0008-0000-0B00-00001D01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86" name="Rectangle 5">
          <a:extLst>
            <a:ext uri="{FF2B5EF4-FFF2-40B4-BE49-F238E27FC236}">
              <a16:creationId xmlns:a16="http://schemas.microsoft.com/office/drawing/2014/main" id="{00000000-0008-0000-0B00-00001E01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287" name="Rectangle 6">
          <a:extLst>
            <a:ext uri="{FF2B5EF4-FFF2-40B4-BE49-F238E27FC236}">
              <a16:creationId xmlns:a16="http://schemas.microsoft.com/office/drawing/2014/main" id="{00000000-0008-0000-0B00-00001F01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288" name="Rectangle 1">
          <a:extLst>
            <a:ext uri="{FF2B5EF4-FFF2-40B4-BE49-F238E27FC236}">
              <a16:creationId xmlns:a16="http://schemas.microsoft.com/office/drawing/2014/main" id="{00000000-0008-0000-0B00-00002001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289" name="Rectangle 2">
          <a:extLst>
            <a:ext uri="{FF2B5EF4-FFF2-40B4-BE49-F238E27FC236}">
              <a16:creationId xmlns:a16="http://schemas.microsoft.com/office/drawing/2014/main" id="{00000000-0008-0000-0B00-00002101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290" name="Rectangle 3">
          <a:extLst>
            <a:ext uri="{FF2B5EF4-FFF2-40B4-BE49-F238E27FC236}">
              <a16:creationId xmlns:a16="http://schemas.microsoft.com/office/drawing/2014/main" id="{00000000-0008-0000-0B00-00002201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291" name="Rectangle 4">
          <a:extLst>
            <a:ext uri="{FF2B5EF4-FFF2-40B4-BE49-F238E27FC236}">
              <a16:creationId xmlns:a16="http://schemas.microsoft.com/office/drawing/2014/main" id="{00000000-0008-0000-0B00-00002301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292" name="Rectangle 5">
          <a:extLst>
            <a:ext uri="{FF2B5EF4-FFF2-40B4-BE49-F238E27FC236}">
              <a16:creationId xmlns:a16="http://schemas.microsoft.com/office/drawing/2014/main" id="{00000000-0008-0000-0B00-00002401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293" name="Rectangle 6">
          <a:extLst>
            <a:ext uri="{FF2B5EF4-FFF2-40B4-BE49-F238E27FC236}">
              <a16:creationId xmlns:a16="http://schemas.microsoft.com/office/drawing/2014/main" id="{00000000-0008-0000-0B00-00002501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94" name="Rectangle 1">
          <a:extLst>
            <a:ext uri="{FF2B5EF4-FFF2-40B4-BE49-F238E27FC236}">
              <a16:creationId xmlns:a16="http://schemas.microsoft.com/office/drawing/2014/main" id="{00000000-0008-0000-0B00-00002601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95" name="Rectangle 2">
          <a:extLst>
            <a:ext uri="{FF2B5EF4-FFF2-40B4-BE49-F238E27FC236}">
              <a16:creationId xmlns:a16="http://schemas.microsoft.com/office/drawing/2014/main" id="{00000000-0008-0000-0B00-00002701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296" name="Rectangle 3">
          <a:extLst>
            <a:ext uri="{FF2B5EF4-FFF2-40B4-BE49-F238E27FC236}">
              <a16:creationId xmlns:a16="http://schemas.microsoft.com/office/drawing/2014/main" id="{00000000-0008-0000-0B00-00002801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97" name="Rectangle 4">
          <a:extLst>
            <a:ext uri="{FF2B5EF4-FFF2-40B4-BE49-F238E27FC236}">
              <a16:creationId xmlns:a16="http://schemas.microsoft.com/office/drawing/2014/main" id="{00000000-0008-0000-0B00-00002901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98" name="Rectangle 5">
          <a:extLst>
            <a:ext uri="{FF2B5EF4-FFF2-40B4-BE49-F238E27FC236}">
              <a16:creationId xmlns:a16="http://schemas.microsoft.com/office/drawing/2014/main" id="{00000000-0008-0000-0B00-00002A01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299" name="Rectangle 6">
          <a:extLst>
            <a:ext uri="{FF2B5EF4-FFF2-40B4-BE49-F238E27FC236}">
              <a16:creationId xmlns:a16="http://schemas.microsoft.com/office/drawing/2014/main" id="{00000000-0008-0000-0B00-00002B01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0" name="Rectangle 1">
          <a:extLst>
            <a:ext uri="{FF2B5EF4-FFF2-40B4-BE49-F238E27FC236}">
              <a16:creationId xmlns:a16="http://schemas.microsoft.com/office/drawing/2014/main" id="{00000000-0008-0000-0B00-00002C01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1" name="Rectangle 2">
          <a:extLst>
            <a:ext uri="{FF2B5EF4-FFF2-40B4-BE49-F238E27FC236}">
              <a16:creationId xmlns:a16="http://schemas.microsoft.com/office/drawing/2014/main" id="{00000000-0008-0000-0B00-00002D01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302" name="Rectangle 3">
          <a:extLst>
            <a:ext uri="{FF2B5EF4-FFF2-40B4-BE49-F238E27FC236}">
              <a16:creationId xmlns:a16="http://schemas.microsoft.com/office/drawing/2014/main" id="{00000000-0008-0000-0B00-00002E01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3" name="Rectangle 4">
          <a:extLst>
            <a:ext uri="{FF2B5EF4-FFF2-40B4-BE49-F238E27FC236}">
              <a16:creationId xmlns:a16="http://schemas.microsoft.com/office/drawing/2014/main" id="{00000000-0008-0000-0B00-00002F01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4" name="Rectangle 5">
          <a:extLst>
            <a:ext uri="{FF2B5EF4-FFF2-40B4-BE49-F238E27FC236}">
              <a16:creationId xmlns:a16="http://schemas.microsoft.com/office/drawing/2014/main" id="{00000000-0008-0000-0B00-00003001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305" name="Rectangle 6">
          <a:extLst>
            <a:ext uri="{FF2B5EF4-FFF2-40B4-BE49-F238E27FC236}">
              <a16:creationId xmlns:a16="http://schemas.microsoft.com/office/drawing/2014/main" id="{00000000-0008-0000-0B00-00003101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6" name="Rectangle 1">
          <a:extLst>
            <a:ext uri="{FF2B5EF4-FFF2-40B4-BE49-F238E27FC236}">
              <a16:creationId xmlns:a16="http://schemas.microsoft.com/office/drawing/2014/main" id="{00000000-0008-0000-0B00-00003201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7" name="Rectangle 2">
          <a:extLst>
            <a:ext uri="{FF2B5EF4-FFF2-40B4-BE49-F238E27FC236}">
              <a16:creationId xmlns:a16="http://schemas.microsoft.com/office/drawing/2014/main" id="{00000000-0008-0000-0B00-00003301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308" name="Rectangle 3">
          <a:extLst>
            <a:ext uri="{FF2B5EF4-FFF2-40B4-BE49-F238E27FC236}">
              <a16:creationId xmlns:a16="http://schemas.microsoft.com/office/drawing/2014/main" id="{00000000-0008-0000-0B00-00003401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09" name="Rectangle 4">
          <a:extLst>
            <a:ext uri="{FF2B5EF4-FFF2-40B4-BE49-F238E27FC236}">
              <a16:creationId xmlns:a16="http://schemas.microsoft.com/office/drawing/2014/main" id="{00000000-0008-0000-0B00-00003501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310" name="Rectangle 5">
          <a:extLst>
            <a:ext uri="{FF2B5EF4-FFF2-40B4-BE49-F238E27FC236}">
              <a16:creationId xmlns:a16="http://schemas.microsoft.com/office/drawing/2014/main" id="{00000000-0008-0000-0B00-00003601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311" name="Rectangle 6">
          <a:extLst>
            <a:ext uri="{FF2B5EF4-FFF2-40B4-BE49-F238E27FC236}">
              <a16:creationId xmlns:a16="http://schemas.microsoft.com/office/drawing/2014/main" id="{00000000-0008-0000-0B00-00003701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312" name="Rectangle 1">
          <a:extLst>
            <a:ext uri="{FF2B5EF4-FFF2-40B4-BE49-F238E27FC236}">
              <a16:creationId xmlns:a16="http://schemas.microsoft.com/office/drawing/2014/main" id="{00000000-0008-0000-0B00-000038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313" name="Rectangle 2">
          <a:extLst>
            <a:ext uri="{FF2B5EF4-FFF2-40B4-BE49-F238E27FC236}">
              <a16:creationId xmlns:a16="http://schemas.microsoft.com/office/drawing/2014/main" id="{00000000-0008-0000-0B00-000039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314" name="Rectangle 3">
          <a:extLst>
            <a:ext uri="{FF2B5EF4-FFF2-40B4-BE49-F238E27FC236}">
              <a16:creationId xmlns:a16="http://schemas.microsoft.com/office/drawing/2014/main" id="{00000000-0008-0000-0B00-00003A01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315" name="Rectangle 4">
          <a:extLst>
            <a:ext uri="{FF2B5EF4-FFF2-40B4-BE49-F238E27FC236}">
              <a16:creationId xmlns:a16="http://schemas.microsoft.com/office/drawing/2014/main" id="{00000000-0008-0000-0B00-00003B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316" name="Rectangle 5">
          <a:extLst>
            <a:ext uri="{FF2B5EF4-FFF2-40B4-BE49-F238E27FC236}">
              <a16:creationId xmlns:a16="http://schemas.microsoft.com/office/drawing/2014/main" id="{00000000-0008-0000-0B00-00003C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317" name="Rectangle 6">
          <a:extLst>
            <a:ext uri="{FF2B5EF4-FFF2-40B4-BE49-F238E27FC236}">
              <a16:creationId xmlns:a16="http://schemas.microsoft.com/office/drawing/2014/main" id="{00000000-0008-0000-0B00-00003D01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18" name="Rectangle 1">
          <a:extLst>
            <a:ext uri="{FF2B5EF4-FFF2-40B4-BE49-F238E27FC236}">
              <a16:creationId xmlns:a16="http://schemas.microsoft.com/office/drawing/2014/main" id="{00000000-0008-0000-0B00-00003E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19" name="Rectangle 2">
          <a:extLst>
            <a:ext uri="{FF2B5EF4-FFF2-40B4-BE49-F238E27FC236}">
              <a16:creationId xmlns:a16="http://schemas.microsoft.com/office/drawing/2014/main" id="{00000000-0008-0000-0B00-00003F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320" name="Rectangle 3">
          <a:extLst>
            <a:ext uri="{FF2B5EF4-FFF2-40B4-BE49-F238E27FC236}">
              <a16:creationId xmlns:a16="http://schemas.microsoft.com/office/drawing/2014/main" id="{00000000-0008-0000-0B00-000040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1" name="Rectangle 4">
          <a:extLst>
            <a:ext uri="{FF2B5EF4-FFF2-40B4-BE49-F238E27FC236}">
              <a16:creationId xmlns:a16="http://schemas.microsoft.com/office/drawing/2014/main" id="{00000000-0008-0000-0B00-000041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2" name="Rectangle 5">
          <a:extLst>
            <a:ext uri="{FF2B5EF4-FFF2-40B4-BE49-F238E27FC236}">
              <a16:creationId xmlns:a16="http://schemas.microsoft.com/office/drawing/2014/main" id="{00000000-0008-0000-0B00-000042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323" name="Rectangle 6">
          <a:extLst>
            <a:ext uri="{FF2B5EF4-FFF2-40B4-BE49-F238E27FC236}">
              <a16:creationId xmlns:a16="http://schemas.microsoft.com/office/drawing/2014/main" id="{00000000-0008-0000-0B00-00004301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4" name="Rectangle 1">
          <a:extLst>
            <a:ext uri="{FF2B5EF4-FFF2-40B4-BE49-F238E27FC236}">
              <a16:creationId xmlns:a16="http://schemas.microsoft.com/office/drawing/2014/main" id="{00000000-0008-0000-0B00-00004401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5" name="Rectangle 2">
          <a:extLst>
            <a:ext uri="{FF2B5EF4-FFF2-40B4-BE49-F238E27FC236}">
              <a16:creationId xmlns:a16="http://schemas.microsoft.com/office/drawing/2014/main" id="{00000000-0008-0000-0B00-00004501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326" name="Rectangle 3">
          <a:extLst>
            <a:ext uri="{FF2B5EF4-FFF2-40B4-BE49-F238E27FC236}">
              <a16:creationId xmlns:a16="http://schemas.microsoft.com/office/drawing/2014/main" id="{00000000-0008-0000-0B00-00004601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7" name="Rectangle 4">
          <a:extLst>
            <a:ext uri="{FF2B5EF4-FFF2-40B4-BE49-F238E27FC236}">
              <a16:creationId xmlns:a16="http://schemas.microsoft.com/office/drawing/2014/main" id="{00000000-0008-0000-0B00-00004701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328" name="Rectangle 5">
          <a:extLst>
            <a:ext uri="{FF2B5EF4-FFF2-40B4-BE49-F238E27FC236}">
              <a16:creationId xmlns:a16="http://schemas.microsoft.com/office/drawing/2014/main" id="{00000000-0008-0000-0B00-00004801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329" name="Rectangle 6">
          <a:extLst>
            <a:ext uri="{FF2B5EF4-FFF2-40B4-BE49-F238E27FC236}">
              <a16:creationId xmlns:a16="http://schemas.microsoft.com/office/drawing/2014/main" id="{00000000-0008-0000-0B00-00004901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30" name="Rectangle 1">
          <a:extLst>
            <a:ext uri="{FF2B5EF4-FFF2-40B4-BE49-F238E27FC236}">
              <a16:creationId xmlns:a16="http://schemas.microsoft.com/office/drawing/2014/main" id="{00000000-0008-0000-0B00-00004A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31" name="Rectangle 2">
          <a:extLst>
            <a:ext uri="{FF2B5EF4-FFF2-40B4-BE49-F238E27FC236}">
              <a16:creationId xmlns:a16="http://schemas.microsoft.com/office/drawing/2014/main" id="{00000000-0008-0000-0B00-00004B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332" name="Rectangle 3">
          <a:extLst>
            <a:ext uri="{FF2B5EF4-FFF2-40B4-BE49-F238E27FC236}">
              <a16:creationId xmlns:a16="http://schemas.microsoft.com/office/drawing/2014/main" id="{00000000-0008-0000-0B00-00004C01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33" name="Rectangle 4">
          <a:extLst>
            <a:ext uri="{FF2B5EF4-FFF2-40B4-BE49-F238E27FC236}">
              <a16:creationId xmlns:a16="http://schemas.microsoft.com/office/drawing/2014/main" id="{00000000-0008-0000-0B00-00004D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34" name="Rectangle 5">
          <a:extLst>
            <a:ext uri="{FF2B5EF4-FFF2-40B4-BE49-F238E27FC236}">
              <a16:creationId xmlns:a16="http://schemas.microsoft.com/office/drawing/2014/main" id="{00000000-0008-0000-0B00-00004E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335" name="Rectangle 6">
          <a:extLst>
            <a:ext uri="{FF2B5EF4-FFF2-40B4-BE49-F238E27FC236}">
              <a16:creationId xmlns:a16="http://schemas.microsoft.com/office/drawing/2014/main" id="{00000000-0008-0000-0B00-00004F01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336" name="Rectangle 1">
          <a:extLst>
            <a:ext uri="{FF2B5EF4-FFF2-40B4-BE49-F238E27FC236}">
              <a16:creationId xmlns:a16="http://schemas.microsoft.com/office/drawing/2014/main" id="{00000000-0008-0000-0B00-000050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337" name="Rectangle 2">
          <a:extLst>
            <a:ext uri="{FF2B5EF4-FFF2-40B4-BE49-F238E27FC236}">
              <a16:creationId xmlns:a16="http://schemas.microsoft.com/office/drawing/2014/main" id="{00000000-0008-0000-0B00-000051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338" name="Rectangle 3">
          <a:extLst>
            <a:ext uri="{FF2B5EF4-FFF2-40B4-BE49-F238E27FC236}">
              <a16:creationId xmlns:a16="http://schemas.microsoft.com/office/drawing/2014/main" id="{00000000-0008-0000-0B00-000052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339" name="Rectangle 4">
          <a:extLst>
            <a:ext uri="{FF2B5EF4-FFF2-40B4-BE49-F238E27FC236}">
              <a16:creationId xmlns:a16="http://schemas.microsoft.com/office/drawing/2014/main" id="{00000000-0008-0000-0B00-000053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340" name="Rectangle 5">
          <a:extLst>
            <a:ext uri="{FF2B5EF4-FFF2-40B4-BE49-F238E27FC236}">
              <a16:creationId xmlns:a16="http://schemas.microsoft.com/office/drawing/2014/main" id="{00000000-0008-0000-0B00-000054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341" name="Rectangle 6">
          <a:extLst>
            <a:ext uri="{FF2B5EF4-FFF2-40B4-BE49-F238E27FC236}">
              <a16:creationId xmlns:a16="http://schemas.microsoft.com/office/drawing/2014/main" id="{00000000-0008-0000-0B00-00005501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342" name="Rectangle 1">
          <a:extLst>
            <a:ext uri="{FF2B5EF4-FFF2-40B4-BE49-F238E27FC236}">
              <a16:creationId xmlns:a16="http://schemas.microsoft.com/office/drawing/2014/main" id="{00000000-0008-0000-0B00-00005601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343" name="Rectangle 2">
          <a:extLst>
            <a:ext uri="{FF2B5EF4-FFF2-40B4-BE49-F238E27FC236}">
              <a16:creationId xmlns:a16="http://schemas.microsoft.com/office/drawing/2014/main" id="{00000000-0008-0000-0B00-00005701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344" name="Rectangle 3">
          <a:extLst>
            <a:ext uri="{FF2B5EF4-FFF2-40B4-BE49-F238E27FC236}">
              <a16:creationId xmlns:a16="http://schemas.microsoft.com/office/drawing/2014/main" id="{00000000-0008-0000-0B00-00005801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345" name="Rectangle 4">
          <a:extLst>
            <a:ext uri="{FF2B5EF4-FFF2-40B4-BE49-F238E27FC236}">
              <a16:creationId xmlns:a16="http://schemas.microsoft.com/office/drawing/2014/main" id="{00000000-0008-0000-0B00-00005901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346" name="Rectangle 5">
          <a:extLst>
            <a:ext uri="{FF2B5EF4-FFF2-40B4-BE49-F238E27FC236}">
              <a16:creationId xmlns:a16="http://schemas.microsoft.com/office/drawing/2014/main" id="{00000000-0008-0000-0B00-00005A01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347" name="Rectangle 6">
          <a:extLst>
            <a:ext uri="{FF2B5EF4-FFF2-40B4-BE49-F238E27FC236}">
              <a16:creationId xmlns:a16="http://schemas.microsoft.com/office/drawing/2014/main" id="{00000000-0008-0000-0B00-00005B01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48" name="Rectangle 1">
          <a:extLst>
            <a:ext uri="{FF2B5EF4-FFF2-40B4-BE49-F238E27FC236}">
              <a16:creationId xmlns:a16="http://schemas.microsoft.com/office/drawing/2014/main" id="{00000000-0008-0000-0B00-00005C01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49" name="Rectangle 2">
          <a:extLst>
            <a:ext uri="{FF2B5EF4-FFF2-40B4-BE49-F238E27FC236}">
              <a16:creationId xmlns:a16="http://schemas.microsoft.com/office/drawing/2014/main" id="{00000000-0008-0000-0B00-00005D01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350" name="Rectangle 3">
          <a:extLst>
            <a:ext uri="{FF2B5EF4-FFF2-40B4-BE49-F238E27FC236}">
              <a16:creationId xmlns:a16="http://schemas.microsoft.com/office/drawing/2014/main" id="{00000000-0008-0000-0B00-00005E01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1" name="Rectangle 4">
          <a:extLst>
            <a:ext uri="{FF2B5EF4-FFF2-40B4-BE49-F238E27FC236}">
              <a16:creationId xmlns:a16="http://schemas.microsoft.com/office/drawing/2014/main" id="{00000000-0008-0000-0B00-00005F01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2" name="Rectangle 5">
          <a:extLst>
            <a:ext uri="{FF2B5EF4-FFF2-40B4-BE49-F238E27FC236}">
              <a16:creationId xmlns:a16="http://schemas.microsoft.com/office/drawing/2014/main" id="{00000000-0008-0000-0B00-00006001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353" name="Rectangle 6">
          <a:extLst>
            <a:ext uri="{FF2B5EF4-FFF2-40B4-BE49-F238E27FC236}">
              <a16:creationId xmlns:a16="http://schemas.microsoft.com/office/drawing/2014/main" id="{00000000-0008-0000-0B00-00006101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4" name="Rectangle 1">
          <a:extLst>
            <a:ext uri="{FF2B5EF4-FFF2-40B4-BE49-F238E27FC236}">
              <a16:creationId xmlns:a16="http://schemas.microsoft.com/office/drawing/2014/main" id="{00000000-0008-0000-0B00-00006201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5" name="Rectangle 2">
          <a:extLst>
            <a:ext uri="{FF2B5EF4-FFF2-40B4-BE49-F238E27FC236}">
              <a16:creationId xmlns:a16="http://schemas.microsoft.com/office/drawing/2014/main" id="{00000000-0008-0000-0B00-00006301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356" name="Rectangle 3">
          <a:extLst>
            <a:ext uri="{FF2B5EF4-FFF2-40B4-BE49-F238E27FC236}">
              <a16:creationId xmlns:a16="http://schemas.microsoft.com/office/drawing/2014/main" id="{00000000-0008-0000-0B00-00006401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7" name="Rectangle 4">
          <a:extLst>
            <a:ext uri="{FF2B5EF4-FFF2-40B4-BE49-F238E27FC236}">
              <a16:creationId xmlns:a16="http://schemas.microsoft.com/office/drawing/2014/main" id="{00000000-0008-0000-0B00-00006501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58" name="Rectangle 5">
          <a:extLst>
            <a:ext uri="{FF2B5EF4-FFF2-40B4-BE49-F238E27FC236}">
              <a16:creationId xmlns:a16="http://schemas.microsoft.com/office/drawing/2014/main" id="{00000000-0008-0000-0B00-00006601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359" name="Rectangle 6">
          <a:extLst>
            <a:ext uri="{FF2B5EF4-FFF2-40B4-BE49-F238E27FC236}">
              <a16:creationId xmlns:a16="http://schemas.microsoft.com/office/drawing/2014/main" id="{00000000-0008-0000-0B00-00006701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0" name="Rectangle 1">
          <a:extLst>
            <a:ext uri="{FF2B5EF4-FFF2-40B4-BE49-F238E27FC236}">
              <a16:creationId xmlns:a16="http://schemas.microsoft.com/office/drawing/2014/main" id="{00000000-0008-0000-0B00-000068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1" name="Rectangle 2">
          <a:extLst>
            <a:ext uri="{FF2B5EF4-FFF2-40B4-BE49-F238E27FC236}">
              <a16:creationId xmlns:a16="http://schemas.microsoft.com/office/drawing/2014/main" id="{00000000-0008-0000-0B00-000069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362" name="Rectangle 3">
          <a:extLst>
            <a:ext uri="{FF2B5EF4-FFF2-40B4-BE49-F238E27FC236}">
              <a16:creationId xmlns:a16="http://schemas.microsoft.com/office/drawing/2014/main" id="{00000000-0008-0000-0B00-00006A01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3" name="Rectangle 4">
          <a:extLst>
            <a:ext uri="{FF2B5EF4-FFF2-40B4-BE49-F238E27FC236}">
              <a16:creationId xmlns:a16="http://schemas.microsoft.com/office/drawing/2014/main" id="{00000000-0008-0000-0B00-00006B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4" name="Rectangle 5">
          <a:extLst>
            <a:ext uri="{FF2B5EF4-FFF2-40B4-BE49-F238E27FC236}">
              <a16:creationId xmlns:a16="http://schemas.microsoft.com/office/drawing/2014/main" id="{00000000-0008-0000-0B00-00006C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365" name="Rectangle 6">
          <a:extLst>
            <a:ext uri="{FF2B5EF4-FFF2-40B4-BE49-F238E27FC236}">
              <a16:creationId xmlns:a16="http://schemas.microsoft.com/office/drawing/2014/main" id="{00000000-0008-0000-0B00-00006D01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6" name="Rectangle 1">
          <a:extLst>
            <a:ext uri="{FF2B5EF4-FFF2-40B4-BE49-F238E27FC236}">
              <a16:creationId xmlns:a16="http://schemas.microsoft.com/office/drawing/2014/main" id="{00000000-0008-0000-0B00-00006E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7" name="Rectangle 2">
          <a:extLst>
            <a:ext uri="{FF2B5EF4-FFF2-40B4-BE49-F238E27FC236}">
              <a16:creationId xmlns:a16="http://schemas.microsoft.com/office/drawing/2014/main" id="{00000000-0008-0000-0B00-00006F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8" name="Rectangle 3">
          <a:extLst>
            <a:ext uri="{FF2B5EF4-FFF2-40B4-BE49-F238E27FC236}">
              <a16:creationId xmlns:a16="http://schemas.microsoft.com/office/drawing/2014/main" id="{00000000-0008-0000-0B00-000070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69" name="Rectangle 4">
          <a:extLst>
            <a:ext uri="{FF2B5EF4-FFF2-40B4-BE49-F238E27FC236}">
              <a16:creationId xmlns:a16="http://schemas.microsoft.com/office/drawing/2014/main" id="{00000000-0008-0000-0B00-000071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70" name="Rectangle 5">
          <a:extLst>
            <a:ext uri="{FF2B5EF4-FFF2-40B4-BE49-F238E27FC236}">
              <a16:creationId xmlns:a16="http://schemas.microsoft.com/office/drawing/2014/main" id="{00000000-0008-0000-0B00-000072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71" name="Rectangle 6">
          <a:extLst>
            <a:ext uri="{FF2B5EF4-FFF2-40B4-BE49-F238E27FC236}">
              <a16:creationId xmlns:a16="http://schemas.microsoft.com/office/drawing/2014/main" id="{00000000-0008-0000-0B00-00007301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72" name="Rectangle 1">
          <a:extLst>
            <a:ext uri="{FF2B5EF4-FFF2-40B4-BE49-F238E27FC236}">
              <a16:creationId xmlns:a16="http://schemas.microsoft.com/office/drawing/2014/main" id="{00000000-0008-0000-0B00-000074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73" name="Rectangle 2">
          <a:extLst>
            <a:ext uri="{FF2B5EF4-FFF2-40B4-BE49-F238E27FC236}">
              <a16:creationId xmlns:a16="http://schemas.microsoft.com/office/drawing/2014/main" id="{00000000-0008-0000-0B00-000075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374" name="Rectangle 3">
          <a:extLst>
            <a:ext uri="{FF2B5EF4-FFF2-40B4-BE49-F238E27FC236}">
              <a16:creationId xmlns:a16="http://schemas.microsoft.com/office/drawing/2014/main" id="{00000000-0008-0000-0B00-00007601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75" name="Rectangle 4">
          <a:extLst>
            <a:ext uri="{FF2B5EF4-FFF2-40B4-BE49-F238E27FC236}">
              <a16:creationId xmlns:a16="http://schemas.microsoft.com/office/drawing/2014/main" id="{00000000-0008-0000-0B00-000077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76" name="Rectangle 5">
          <a:extLst>
            <a:ext uri="{FF2B5EF4-FFF2-40B4-BE49-F238E27FC236}">
              <a16:creationId xmlns:a16="http://schemas.microsoft.com/office/drawing/2014/main" id="{00000000-0008-0000-0B00-000078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377" name="Rectangle 6">
          <a:extLst>
            <a:ext uri="{FF2B5EF4-FFF2-40B4-BE49-F238E27FC236}">
              <a16:creationId xmlns:a16="http://schemas.microsoft.com/office/drawing/2014/main" id="{00000000-0008-0000-0B00-00007901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78" name="Rectangle 1">
          <a:extLst>
            <a:ext uri="{FF2B5EF4-FFF2-40B4-BE49-F238E27FC236}">
              <a16:creationId xmlns:a16="http://schemas.microsoft.com/office/drawing/2014/main" id="{00000000-0008-0000-0B00-00007A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79" name="Rectangle 2">
          <a:extLst>
            <a:ext uri="{FF2B5EF4-FFF2-40B4-BE49-F238E27FC236}">
              <a16:creationId xmlns:a16="http://schemas.microsoft.com/office/drawing/2014/main" id="{00000000-0008-0000-0B00-00007B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380" name="Rectangle 3">
          <a:extLst>
            <a:ext uri="{FF2B5EF4-FFF2-40B4-BE49-F238E27FC236}">
              <a16:creationId xmlns:a16="http://schemas.microsoft.com/office/drawing/2014/main" id="{00000000-0008-0000-0B00-00007C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81" name="Rectangle 4">
          <a:extLst>
            <a:ext uri="{FF2B5EF4-FFF2-40B4-BE49-F238E27FC236}">
              <a16:creationId xmlns:a16="http://schemas.microsoft.com/office/drawing/2014/main" id="{00000000-0008-0000-0B00-00007D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82" name="Rectangle 5">
          <a:extLst>
            <a:ext uri="{FF2B5EF4-FFF2-40B4-BE49-F238E27FC236}">
              <a16:creationId xmlns:a16="http://schemas.microsoft.com/office/drawing/2014/main" id="{00000000-0008-0000-0B00-00007E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383" name="Rectangle 6">
          <a:extLst>
            <a:ext uri="{FF2B5EF4-FFF2-40B4-BE49-F238E27FC236}">
              <a16:creationId xmlns:a16="http://schemas.microsoft.com/office/drawing/2014/main" id="{00000000-0008-0000-0B00-00007F01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384" name="Rectangle 1">
          <a:extLst>
            <a:ext uri="{FF2B5EF4-FFF2-40B4-BE49-F238E27FC236}">
              <a16:creationId xmlns:a16="http://schemas.microsoft.com/office/drawing/2014/main" id="{00000000-0008-0000-0B00-00008001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385" name="Rectangle 2">
          <a:extLst>
            <a:ext uri="{FF2B5EF4-FFF2-40B4-BE49-F238E27FC236}">
              <a16:creationId xmlns:a16="http://schemas.microsoft.com/office/drawing/2014/main" id="{00000000-0008-0000-0B00-00008101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386" name="Rectangle 3">
          <a:extLst>
            <a:ext uri="{FF2B5EF4-FFF2-40B4-BE49-F238E27FC236}">
              <a16:creationId xmlns:a16="http://schemas.microsoft.com/office/drawing/2014/main" id="{00000000-0008-0000-0B00-00008201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387" name="Rectangle 4">
          <a:extLst>
            <a:ext uri="{FF2B5EF4-FFF2-40B4-BE49-F238E27FC236}">
              <a16:creationId xmlns:a16="http://schemas.microsoft.com/office/drawing/2014/main" id="{00000000-0008-0000-0B00-00008301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388" name="Rectangle 5">
          <a:extLst>
            <a:ext uri="{FF2B5EF4-FFF2-40B4-BE49-F238E27FC236}">
              <a16:creationId xmlns:a16="http://schemas.microsoft.com/office/drawing/2014/main" id="{00000000-0008-0000-0B00-00008401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389" name="Rectangle 6">
          <a:extLst>
            <a:ext uri="{FF2B5EF4-FFF2-40B4-BE49-F238E27FC236}">
              <a16:creationId xmlns:a16="http://schemas.microsoft.com/office/drawing/2014/main" id="{00000000-0008-0000-0B00-00008501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0" name="Rectangle 1">
          <a:extLst>
            <a:ext uri="{FF2B5EF4-FFF2-40B4-BE49-F238E27FC236}">
              <a16:creationId xmlns:a16="http://schemas.microsoft.com/office/drawing/2014/main" id="{00000000-0008-0000-0B00-000086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1" name="Rectangle 2">
          <a:extLst>
            <a:ext uri="{FF2B5EF4-FFF2-40B4-BE49-F238E27FC236}">
              <a16:creationId xmlns:a16="http://schemas.microsoft.com/office/drawing/2014/main" id="{00000000-0008-0000-0B00-000087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392" name="Rectangle 3">
          <a:extLst>
            <a:ext uri="{FF2B5EF4-FFF2-40B4-BE49-F238E27FC236}">
              <a16:creationId xmlns:a16="http://schemas.microsoft.com/office/drawing/2014/main" id="{00000000-0008-0000-0B00-000088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3" name="Rectangle 4">
          <a:extLst>
            <a:ext uri="{FF2B5EF4-FFF2-40B4-BE49-F238E27FC236}">
              <a16:creationId xmlns:a16="http://schemas.microsoft.com/office/drawing/2014/main" id="{00000000-0008-0000-0B00-000089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4" name="Rectangle 5">
          <a:extLst>
            <a:ext uri="{FF2B5EF4-FFF2-40B4-BE49-F238E27FC236}">
              <a16:creationId xmlns:a16="http://schemas.microsoft.com/office/drawing/2014/main" id="{00000000-0008-0000-0B00-00008A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395" name="Rectangle 6">
          <a:extLst>
            <a:ext uri="{FF2B5EF4-FFF2-40B4-BE49-F238E27FC236}">
              <a16:creationId xmlns:a16="http://schemas.microsoft.com/office/drawing/2014/main" id="{00000000-0008-0000-0B00-00008B01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6" name="Rectangle 1">
          <a:extLst>
            <a:ext uri="{FF2B5EF4-FFF2-40B4-BE49-F238E27FC236}">
              <a16:creationId xmlns:a16="http://schemas.microsoft.com/office/drawing/2014/main" id="{00000000-0008-0000-0B00-00008C01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7" name="Rectangle 2">
          <a:extLst>
            <a:ext uri="{FF2B5EF4-FFF2-40B4-BE49-F238E27FC236}">
              <a16:creationId xmlns:a16="http://schemas.microsoft.com/office/drawing/2014/main" id="{00000000-0008-0000-0B00-00008D01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398" name="Rectangle 3">
          <a:extLst>
            <a:ext uri="{FF2B5EF4-FFF2-40B4-BE49-F238E27FC236}">
              <a16:creationId xmlns:a16="http://schemas.microsoft.com/office/drawing/2014/main" id="{00000000-0008-0000-0B00-00008E01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99" name="Rectangle 4">
          <a:extLst>
            <a:ext uri="{FF2B5EF4-FFF2-40B4-BE49-F238E27FC236}">
              <a16:creationId xmlns:a16="http://schemas.microsoft.com/office/drawing/2014/main" id="{00000000-0008-0000-0B00-00008F01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400" name="Rectangle 5">
          <a:extLst>
            <a:ext uri="{FF2B5EF4-FFF2-40B4-BE49-F238E27FC236}">
              <a16:creationId xmlns:a16="http://schemas.microsoft.com/office/drawing/2014/main" id="{00000000-0008-0000-0B00-00009001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401" name="Rectangle 6">
          <a:extLst>
            <a:ext uri="{FF2B5EF4-FFF2-40B4-BE49-F238E27FC236}">
              <a16:creationId xmlns:a16="http://schemas.microsoft.com/office/drawing/2014/main" id="{00000000-0008-0000-0B00-00009101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402" name="Rectangle 1">
          <a:extLst>
            <a:ext uri="{FF2B5EF4-FFF2-40B4-BE49-F238E27FC236}">
              <a16:creationId xmlns:a16="http://schemas.microsoft.com/office/drawing/2014/main" id="{00000000-0008-0000-0B00-000092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403" name="Rectangle 2">
          <a:extLst>
            <a:ext uri="{FF2B5EF4-FFF2-40B4-BE49-F238E27FC236}">
              <a16:creationId xmlns:a16="http://schemas.microsoft.com/office/drawing/2014/main" id="{00000000-0008-0000-0B00-000093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404" name="Rectangle 3">
          <a:extLst>
            <a:ext uri="{FF2B5EF4-FFF2-40B4-BE49-F238E27FC236}">
              <a16:creationId xmlns:a16="http://schemas.microsoft.com/office/drawing/2014/main" id="{00000000-0008-0000-0B00-00009401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405" name="Rectangle 4">
          <a:extLst>
            <a:ext uri="{FF2B5EF4-FFF2-40B4-BE49-F238E27FC236}">
              <a16:creationId xmlns:a16="http://schemas.microsoft.com/office/drawing/2014/main" id="{00000000-0008-0000-0B00-000095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406" name="Rectangle 5">
          <a:extLst>
            <a:ext uri="{FF2B5EF4-FFF2-40B4-BE49-F238E27FC236}">
              <a16:creationId xmlns:a16="http://schemas.microsoft.com/office/drawing/2014/main" id="{00000000-0008-0000-0B00-000096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407" name="Rectangle 6">
          <a:extLst>
            <a:ext uri="{FF2B5EF4-FFF2-40B4-BE49-F238E27FC236}">
              <a16:creationId xmlns:a16="http://schemas.microsoft.com/office/drawing/2014/main" id="{00000000-0008-0000-0B00-00009701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408" name="Rectangle 1">
          <a:extLst>
            <a:ext uri="{FF2B5EF4-FFF2-40B4-BE49-F238E27FC236}">
              <a16:creationId xmlns:a16="http://schemas.microsoft.com/office/drawing/2014/main" id="{00000000-0008-0000-0B00-000098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409" name="Rectangle 2">
          <a:extLst>
            <a:ext uri="{FF2B5EF4-FFF2-40B4-BE49-F238E27FC236}">
              <a16:creationId xmlns:a16="http://schemas.microsoft.com/office/drawing/2014/main" id="{00000000-0008-0000-0B00-000099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410" name="Rectangle 3">
          <a:extLst>
            <a:ext uri="{FF2B5EF4-FFF2-40B4-BE49-F238E27FC236}">
              <a16:creationId xmlns:a16="http://schemas.microsoft.com/office/drawing/2014/main" id="{00000000-0008-0000-0B00-00009A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411" name="Rectangle 4">
          <a:extLst>
            <a:ext uri="{FF2B5EF4-FFF2-40B4-BE49-F238E27FC236}">
              <a16:creationId xmlns:a16="http://schemas.microsoft.com/office/drawing/2014/main" id="{00000000-0008-0000-0B00-00009B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412" name="Rectangle 5">
          <a:extLst>
            <a:ext uri="{FF2B5EF4-FFF2-40B4-BE49-F238E27FC236}">
              <a16:creationId xmlns:a16="http://schemas.microsoft.com/office/drawing/2014/main" id="{00000000-0008-0000-0B00-00009C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413" name="Rectangle 6">
          <a:extLst>
            <a:ext uri="{FF2B5EF4-FFF2-40B4-BE49-F238E27FC236}">
              <a16:creationId xmlns:a16="http://schemas.microsoft.com/office/drawing/2014/main" id="{00000000-0008-0000-0B00-00009D01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414" name="Rectangle 1">
          <a:extLst>
            <a:ext uri="{FF2B5EF4-FFF2-40B4-BE49-F238E27FC236}">
              <a16:creationId xmlns:a16="http://schemas.microsoft.com/office/drawing/2014/main" id="{00000000-0008-0000-0B00-00009E01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415" name="Rectangle 2">
          <a:extLst>
            <a:ext uri="{FF2B5EF4-FFF2-40B4-BE49-F238E27FC236}">
              <a16:creationId xmlns:a16="http://schemas.microsoft.com/office/drawing/2014/main" id="{00000000-0008-0000-0B00-00009F01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416" name="Rectangle 3">
          <a:extLst>
            <a:ext uri="{FF2B5EF4-FFF2-40B4-BE49-F238E27FC236}">
              <a16:creationId xmlns:a16="http://schemas.microsoft.com/office/drawing/2014/main" id="{00000000-0008-0000-0B00-0000A001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417" name="Rectangle 4">
          <a:extLst>
            <a:ext uri="{FF2B5EF4-FFF2-40B4-BE49-F238E27FC236}">
              <a16:creationId xmlns:a16="http://schemas.microsoft.com/office/drawing/2014/main" id="{00000000-0008-0000-0B00-0000A101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418" name="Rectangle 5">
          <a:extLst>
            <a:ext uri="{FF2B5EF4-FFF2-40B4-BE49-F238E27FC236}">
              <a16:creationId xmlns:a16="http://schemas.microsoft.com/office/drawing/2014/main" id="{00000000-0008-0000-0B00-0000A201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419" name="Rectangle 6">
          <a:extLst>
            <a:ext uri="{FF2B5EF4-FFF2-40B4-BE49-F238E27FC236}">
              <a16:creationId xmlns:a16="http://schemas.microsoft.com/office/drawing/2014/main" id="{00000000-0008-0000-0B00-0000A301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420" name="Rectangle 1">
          <a:extLst>
            <a:ext uri="{FF2B5EF4-FFF2-40B4-BE49-F238E27FC236}">
              <a16:creationId xmlns:a16="http://schemas.microsoft.com/office/drawing/2014/main" id="{00000000-0008-0000-0B00-0000A4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421" name="Rectangle 2">
          <a:extLst>
            <a:ext uri="{FF2B5EF4-FFF2-40B4-BE49-F238E27FC236}">
              <a16:creationId xmlns:a16="http://schemas.microsoft.com/office/drawing/2014/main" id="{00000000-0008-0000-0B00-0000A5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422" name="Rectangle 3">
          <a:extLst>
            <a:ext uri="{FF2B5EF4-FFF2-40B4-BE49-F238E27FC236}">
              <a16:creationId xmlns:a16="http://schemas.microsoft.com/office/drawing/2014/main" id="{00000000-0008-0000-0B00-0000A601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423" name="Rectangle 4">
          <a:extLst>
            <a:ext uri="{FF2B5EF4-FFF2-40B4-BE49-F238E27FC236}">
              <a16:creationId xmlns:a16="http://schemas.microsoft.com/office/drawing/2014/main" id="{00000000-0008-0000-0B00-0000A7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424" name="Rectangle 5">
          <a:extLst>
            <a:ext uri="{FF2B5EF4-FFF2-40B4-BE49-F238E27FC236}">
              <a16:creationId xmlns:a16="http://schemas.microsoft.com/office/drawing/2014/main" id="{00000000-0008-0000-0B00-0000A8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425" name="Rectangle 6">
          <a:extLst>
            <a:ext uri="{FF2B5EF4-FFF2-40B4-BE49-F238E27FC236}">
              <a16:creationId xmlns:a16="http://schemas.microsoft.com/office/drawing/2014/main" id="{00000000-0008-0000-0B00-0000A901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426" name="Rectangle 1">
          <a:extLst>
            <a:ext uri="{FF2B5EF4-FFF2-40B4-BE49-F238E27FC236}">
              <a16:creationId xmlns:a16="http://schemas.microsoft.com/office/drawing/2014/main" id="{00000000-0008-0000-0B00-0000AA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427" name="Rectangle 2">
          <a:extLst>
            <a:ext uri="{FF2B5EF4-FFF2-40B4-BE49-F238E27FC236}">
              <a16:creationId xmlns:a16="http://schemas.microsoft.com/office/drawing/2014/main" id="{00000000-0008-0000-0B00-0000AB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428" name="Rectangle 3">
          <a:extLst>
            <a:ext uri="{FF2B5EF4-FFF2-40B4-BE49-F238E27FC236}">
              <a16:creationId xmlns:a16="http://schemas.microsoft.com/office/drawing/2014/main" id="{00000000-0008-0000-0B00-0000AC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429" name="Rectangle 4">
          <a:extLst>
            <a:ext uri="{FF2B5EF4-FFF2-40B4-BE49-F238E27FC236}">
              <a16:creationId xmlns:a16="http://schemas.microsoft.com/office/drawing/2014/main" id="{00000000-0008-0000-0B00-0000AD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430" name="Rectangle 5">
          <a:extLst>
            <a:ext uri="{FF2B5EF4-FFF2-40B4-BE49-F238E27FC236}">
              <a16:creationId xmlns:a16="http://schemas.microsoft.com/office/drawing/2014/main" id="{00000000-0008-0000-0B00-0000AE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431" name="Rectangle 6">
          <a:extLst>
            <a:ext uri="{FF2B5EF4-FFF2-40B4-BE49-F238E27FC236}">
              <a16:creationId xmlns:a16="http://schemas.microsoft.com/office/drawing/2014/main" id="{00000000-0008-0000-0B00-0000AF01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432" name="Rectangle 1">
          <a:extLst>
            <a:ext uri="{FF2B5EF4-FFF2-40B4-BE49-F238E27FC236}">
              <a16:creationId xmlns:a16="http://schemas.microsoft.com/office/drawing/2014/main" id="{00000000-0008-0000-0B00-0000B001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433" name="Rectangle 2">
          <a:extLst>
            <a:ext uri="{FF2B5EF4-FFF2-40B4-BE49-F238E27FC236}">
              <a16:creationId xmlns:a16="http://schemas.microsoft.com/office/drawing/2014/main" id="{00000000-0008-0000-0B00-0000B101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434" name="Rectangle 3">
          <a:extLst>
            <a:ext uri="{FF2B5EF4-FFF2-40B4-BE49-F238E27FC236}">
              <a16:creationId xmlns:a16="http://schemas.microsoft.com/office/drawing/2014/main" id="{00000000-0008-0000-0B00-0000B201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435" name="Rectangle 4">
          <a:extLst>
            <a:ext uri="{FF2B5EF4-FFF2-40B4-BE49-F238E27FC236}">
              <a16:creationId xmlns:a16="http://schemas.microsoft.com/office/drawing/2014/main" id="{00000000-0008-0000-0B00-0000B301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436" name="Rectangle 5">
          <a:extLst>
            <a:ext uri="{FF2B5EF4-FFF2-40B4-BE49-F238E27FC236}">
              <a16:creationId xmlns:a16="http://schemas.microsoft.com/office/drawing/2014/main" id="{00000000-0008-0000-0B00-0000B401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437" name="Rectangle 6">
          <a:extLst>
            <a:ext uri="{FF2B5EF4-FFF2-40B4-BE49-F238E27FC236}">
              <a16:creationId xmlns:a16="http://schemas.microsoft.com/office/drawing/2014/main" id="{00000000-0008-0000-0B00-0000B501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38" name="Rectangle 1">
          <a:extLst>
            <a:ext uri="{FF2B5EF4-FFF2-40B4-BE49-F238E27FC236}">
              <a16:creationId xmlns:a16="http://schemas.microsoft.com/office/drawing/2014/main" id="{00000000-0008-0000-0B00-0000B601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39" name="Rectangle 2">
          <a:extLst>
            <a:ext uri="{FF2B5EF4-FFF2-40B4-BE49-F238E27FC236}">
              <a16:creationId xmlns:a16="http://schemas.microsoft.com/office/drawing/2014/main" id="{00000000-0008-0000-0B00-0000B701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440" name="Rectangle 3">
          <a:extLst>
            <a:ext uri="{FF2B5EF4-FFF2-40B4-BE49-F238E27FC236}">
              <a16:creationId xmlns:a16="http://schemas.microsoft.com/office/drawing/2014/main" id="{00000000-0008-0000-0B00-0000B801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1" name="Rectangle 4">
          <a:extLst>
            <a:ext uri="{FF2B5EF4-FFF2-40B4-BE49-F238E27FC236}">
              <a16:creationId xmlns:a16="http://schemas.microsoft.com/office/drawing/2014/main" id="{00000000-0008-0000-0B00-0000B901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2" name="Rectangle 5">
          <a:extLst>
            <a:ext uri="{FF2B5EF4-FFF2-40B4-BE49-F238E27FC236}">
              <a16:creationId xmlns:a16="http://schemas.microsoft.com/office/drawing/2014/main" id="{00000000-0008-0000-0B00-0000BA01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443" name="Rectangle 6">
          <a:extLst>
            <a:ext uri="{FF2B5EF4-FFF2-40B4-BE49-F238E27FC236}">
              <a16:creationId xmlns:a16="http://schemas.microsoft.com/office/drawing/2014/main" id="{00000000-0008-0000-0B00-0000BB01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4" name="Rectangle 1">
          <a:extLst>
            <a:ext uri="{FF2B5EF4-FFF2-40B4-BE49-F238E27FC236}">
              <a16:creationId xmlns:a16="http://schemas.microsoft.com/office/drawing/2014/main" id="{00000000-0008-0000-0B00-0000BC01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5" name="Rectangle 2">
          <a:extLst>
            <a:ext uri="{FF2B5EF4-FFF2-40B4-BE49-F238E27FC236}">
              <a16:creationId xmlns:a16="http://schemas.microsoft.com/office/drawing/2014/main" id="{00000000-0008-0000-0B00-0000BD01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446" name="Rectangle 3">
          <a:extLst>
            <a:ext uri="{FF2B5EF4-FFF2-40B4-BE49-F238E27FC236}">
              <a16:creationId xmlns:a16="http://schemas.microsoft.com/office/drawing/2014/main" id="{00000000-0008-0000-0B00-0000BE01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7" name="Rectangle 4">
          <a:extLst>
            <a:ext uri="{FF2B5EF4-FFF2-40B4-BE49-F238E27FC236}">
              <a16:creationId xmlns:a16="http://schemas.microsoft.com/office/drawing/2014/main" id="{00000000-0008-0000-0B00-0000BF01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448" name="Rectangle 5">
          <a:extLst>
            <a:ext uri="{FF2B5EF4-FFF2-40B4-BE49-F238E27FC236}">
              <a16:creationId xmlns:a16="http://schemas.microsoft.com/office/drawing/2014/main" id="{00000000-0008-0000-0B00-0000C001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449" name="Rectangle 6">
          <a:extLst>
            <a:ext uri="{FF2B5EF4-FFF2-40B4-BE49-F238E27FC236}">
              <a16:creationId xmlns:a16="http://schemas.microsoft.com/office/drawing/2014/main" id="{00000000-0008-0000-0B00-0000C101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450" name="Rectangle 1">
          <a:extLst>
            <a:ext uri="{FF2B5EF4-FFF2-40B4-BE49-F238E27FC236}">
              <a16:creationId xmlns:a16="http://schemas.microsoft.com/office/drawing/2014/main" id="{00000000-0008-0000-0B00-0000C201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451" name="Rectangle 2">
          <a:extLst>
            <a:ext uri="{FF2B5EF4-FFF2-40B4-BE49-F238E27FC236}">
              <a16:creationId xmlns:a16="http://schemas.microsoft.com/office/drawing/2014/main" id="{00000000-0008-0000-0B00-0000C301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452" name="Rectangle 3">
          <a:extLst>
            <a:ext uri="{FF2B5EF4-FFF2-40B4-BE49-F238E27FC236}">
              <a16:creationId xmlns:a16="http://schemas.microsoft.com/office/drawing/2014/main" id="{00000000-0008-0000-0B00-0000C401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453" name="Rectangle 4">
          <a:extLst>
            <a:ext uri="{FF2B5EF4-FFF2-40B4-BE49-F238E27FC236}">
              <a16:creationId xmlns:a16="http://schemas.microsoft.com/office/drawing/2014/main" id="{00000000-0008-0000-0B00-0000C501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454" name="Rectangle 5">
          <a:extLst>
            <a:ext uri="{FF2B5EF4-FFF2-40B4-BE49-F238E27FC236}">
              <a16:creationId xmlns:a16="http://schemas.microsoft.com/office/drawing/2014/main" id="{00000000-0008-0000-0B00-0000C601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455" name="Rectangle 6">
          <a:extLst>
            <a:ext uri="{FF2B5EF4-FFF2-40B4-BE49-F238E27FC236}">
              <a16:creationId xmlns:a16="http://schemas.microsoft.com/office/drawing/2014/main" id="{00000000-0008-0000-0B00-0000C701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56" name="Rectangle 1">
          <a:extLst>
            <a:ext uri="{FF2B5EF4-FFF2-40B4-BE49-F238E27FC236}">
              <a16:creationId xmlns:a16="http://schemas.microsoft.com/office/drawing/2014/main" id="{00000000-0008-0000-0B00-0000C8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57" name="Rectangle 2">
          <a:extLst>
            <a:ext uri="{FF2B5EF4-FFF2-40B4-BE49-F238E27FC236}">
              <a16:creationId xmlns:a16="http://schemas.microsoft.com/office/drawing/2014/main" id="{00000000-0008-0000-0B00-0000C9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458" name="Rectangle 3">
          <a:extLst>
            <a:ext uri="{FF2B5EF4-FFF2-40B4-BE49-F238E27FC236}">
              <a16:creationId xmlns:a16="http://schemas.microsoft.com/office/drawing/2014/main" id="{00000000-0008-0000-0B00-0000CA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59" name="Rectangle 4">
          <a:extLst>
            <a:ext uri="{FF2B5EF4-FFF2-40B4-BE49-F238E27FC236}">
              <a16:creationId xmlns:a16="http://schemas.microsoft.com/office/drawing/2014/main" id="{00000000-0008-0000-0B00-0000CB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0" name="Rectangle 5">
          <a:extLst>
            <a:ext uri="{FF2B5EF4-FFF2-40B4-BE49-F238E27FC236}">
              <a16:creationId xmlns:a16="http://schemas.microsoft.com/office/drawing/2014/main" id="{00000000-0008-0000-0B00-0000CC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461" name="Rectangle 6">
          <a:extLst>
            <a:ext uri="{FF2B5EF4-FFF2-40B4-BE49-F238E27FC236}">
              <a16:creationId xmlns:a16="http://schemas.microsoft.com/office/drawing/2014/main" id="{00000000-0008-0000-0B00-0000CD01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2" name="Rectangle 1">
          <a:extLst>
            <a:ext uri="{FF2B5EF4-FFF2-40B4-BE49-F238E27FC236}">
              <a16:creationId xmlns:a16="http://schemas.microsoft.com/office/drawing/2014/main" id="{00000000-0008-0000-0B00-0000CE01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3" name="Rectangle 2">
          <a:extLst>
            <a:ext uri="{FF2B5EF4-FFF2-40B4-BE49-F238E27FC236}">
              <a16:creationId xmlns:a16="http://schemas.microsoft.com/office/drawing/2014/main" id="{00000000-0008-0000-0B00-0000CF01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464" name="Rectangle 3">
          <a:extLst>
            <a:ext uri="{FF2B5EF4-FFF2-40B4-BE49-F238E27FC236}">
              <a16:creationId xmlns:a16="http://schemas.microsoft.com/office/drawing/2014/main" id="{00000000-0008-0000-0B00-0000D001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5" name="Rectangle 4">
          <a:extLst>
            <a:ext uri="{FF2B5EF4-FFF2-40B4-BE49-F238E27FC236}">
              <a16:creationId xmlns:a16="http://schemas.microsoft.com/office/drawing/2014/main" id="{00000000-0008-0000-0B00-0000D101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466" name="Rectangle 5">
          <a:extLst>
            <a:ext uri="{FF2B5EF4-FFF2-40B4-BE49-F238E27FC236}">
              <a16:creationId xmlns:a16="http://schemas.microsoft.com/office/drawing/2014/main" id="{00000000-0008-0000-0B00-0000D201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467" name="Rectangle 6">
          <a:extLst>
            <a:ext uri="{FF2B5EF4-FFF2-40B4-BE49-F238E27FC236}">
              <a16:creationId xmlns:a16="http://schemas.microsoft.com/office/drawing/2014/main" id="{00000000-0008-0000-0B00-0000D301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468" name="Rectangle 3">
          <a:extLst>
            <a:ext uri="{FF2B5EF4-FFF2-40B4-BE49-F238E27FC236}">
              <a16:creationId xmlns:a16="http://schemas.microsoft.com/office/drawing/2014/main" id="{00000000-0008-0000-0B00-0000D401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469" name="Rectangle 6">
          <a:extLst>
            <a:ext uri="{FF2B5EF4-FFF2-40B4-BE49-F238E27FC236}">
              <a16:creationId xmlns:a16="http://schemas.microsoft.com/office/drawing/2014/main" id="{00000000-0008-0000-0B00-0000D501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0" name="Rectangle 1">
          <a:extLst>
            <a:ext uri="{FF2B5EF4-FFF2-40B4-BE49-F238E27FC236}">
              <a16:creationId xmlns:a16="http://schemas.microsoft.com/office/drawing/2014/main" id="{00000000-0008-0000-0B00-0000D6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1" name="Rectangle 2">
          <a:extLst>
            <a:ext uri="{FF2B5EF4-FFF2-40B4-BE49-F238E27FC236}">
              <a16:creationId xmlns:a16="http://schemas.microsoft.com/office/drawing/2014/main" id="{00000000-0008-0000-0B00-0000D7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2" name="Rectangle 3">
          <a:extLst>
            <a:ext uri="{FF2B5EF4-FFF2-40B4-BE49-F238E27FC236}">
              <a16:creationId xmlns:a16="http://schemas.microsoft.com/office/drawing/2014/main" id="{00000000-0008-0000-0B00-0000D8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3" name="Rectangle 4">
          <a:extLst>
            <a:ext uri="{FF2B5EF4-FFF2-40B4-BE49-F238E27FC236}">
              <a16:creationId xmlns:a16="http://schemas.microsoft.com/office/drawing/2014/main" id="{00000000-0008-0000-0B00-0000D9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4" name="Rectangle 5">
          <a:extLst>
            <a:ext uri="{FF2B5EF4-FFF2-40B4-BE49-F238E27FC236}">
              <a16:creationId xmlns:a16="http://schemas.microsoft.com/office/drawing/2014/main" id="{00000000-0008-0000-0B00-0000DA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475" name="Rectangle 6">
          <a:extLst>
            <a:ext uri="{FF2B5EF4-FFF2-40B4-BE49-F238E27FC236}">
              <a16:creationId xmlns:a16="http://schemas.microsoft.com/office/drawing/2014/main" id="{00000000-0008-0000-0B00-0000DB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76" name="Rectangle 1">
          <a:extLst>
            <a:ext uri="{FF2B5EF4-FFF2-40B4-BE49-F238E27FC236}">
              <a16:creationId xmlns:a16="http://schemas.microsoft.com/office/drawing/2014/main" id="{00000000-0008-0000-0B00-0000DC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77" name="Rectangle 2">
          <a:extLst>
            <a:ext uri="{FF2B5EF4-FFF2-40B4-BE49-F238E27FC236}">
              <a16:creationId xmlns:a16="http://schemas.microsoft.com/office/drawing/2014/main" id="{00000000-0008-0000-0B00-0000DD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478" name="Rectangle 3">
          <a:extLst>
            <a:ext uri="{FF2B5EF4-FFF2-40B4-BE49-F238E27FC236}">
              <a16:creationId xmlns:a16="http://schemas.microsoft.com/office/drawing/2014/main" id="{00000000-0008-0000-0B00-0000DE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79" name="Rectangle 4">
          <a:extLst>
            <a:ext uri="{FF2B5EF4-FFF2-40B4-BE49-F238E27FC236}">
              <a16:creationId xmlns:a16="http://schemas.microsoft.com/office/drawing/2014/main" id="{00000000-0008-0000-0B00-0000DF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0" name="Rectangle 5">
          <a:extLst>
            <a:ext uri="{FF2B5EF4-FFF2-40B4-BE49-F238E27FC236}">
              <a16:creationId xmlns:a16="http://schemas.microsoft.com/office/drawing/2014/main" id="{00000000-0008-0000-0B00-0000E0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481" name="Rectangle 6">
          <a:extLst>
            <a:ext uri="{FF2B5EF4-FFF2-40B4-BE49-F238E27FC236}">
              <a16:creationId xmlns:a16="http://schemas.microsoft.com/office/drawing/2014/main" id="{00000000-0008-0000-0B00-0000E101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2" name="Rectangle 1">
          <a:extLst>
            <a:ext uri="{FF2B5EF4-FFF2-40B4-BE49-F238E27FC236}">
              <a16:creationId xmlns:a16="http://schemas.microsoft.com/office/drawing/2014/main" id="{00000000-0008-0000-0B00-0000E2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3" name="Rectangle 2">
          <a:extLst>
            <a:ext uri="{FF2B5EF4-FFF2-40B4-BE49-F238E27FC236}">
              <a16:creationId xmlns:a16="http://schemas.microsoft.com/office/drawing/2014/main" id="{00000000-0008-0000-0B00-0000E3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4" name="Rectangle 3">
          <a:extLst>
            <a:ext uri="{FF2B5EF4-FFF2-40B4-BE49-F238E27FC236}">
              <a16:creationId xmlns:a16="http://schemas.microsoft.com/office/drawing/2014/main" id="{00000000-0008-0000-0B00-0000E4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5" name="Rectangle 4">
          <a:extLst>
            <a:ext uri="{FF2B5EF4-FFF2-40B4-BE49-F238E27FC236}">
              <a16:creationId xmlns:a16="http://schemas.microsoft.com/office/drawing/2014/main" id="{00000000-0008-0000-0B00-0000E5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6" name="Rectangle 5">
          <a:extLst>
            <a:ext uri="{FF2B5EF4-FFF2-40B4-BE49-F238E27FC236}">
              <a16:creationId xmlns:a16="http://schemas.microsoft.com/office/drawing/2014/main" id="{00000000-0008-0000-0B00-0000E6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487" name="Rectangle 6">
          <a:extLst>
            <a:ext uri="{FF2B5EF4-FFF2-40B4-BE49-F238E27FC236}">
              <a16:creationId xmlns:a16="http://schemas.microsoft.com/office/drawing/2014/main" id="{00000000-0008-0000-0B00-0000E701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488" name="Rectangle 3">
          <a:extLst>
            <a:ext uri="{FF2B5EF4-FFF2-40B4-BE49-F238E27FC236}">
              <a16:creationId xmlns:a16="http://schemas.microsoft.com/office/drawing/2014/main" id="{00000000-0008-0000-0B00-0000E801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489" name="Rectangle 6">
          <a:extLst>
            <a:ext uri="{FF2B5EF4-FFF2-40B4-BE49-F238E27FC236}">
              <a16:creationId xmlns:a16="http://schemas.microsoft.com/office/drawing/2014/main" id="{00000000-0008-0000-0B00-0000E901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90" name="Rectangle 1">
          <a:extLst>
            <a:ext uri="{FF2B5EF4-FFF2-40B4-BE49-F238E27FC236}">
              <a16:creationId xmlns:a16="http://schemas.microsoft.com/office/drawing/2014/main" id="{00000000-0008-0000-0B00-0000EA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91" name="Rectangle 2">
          <a:extLst>
            <a:ext uri="{FF2B5EF4-FFF2-40B4-BE49-F238E27FC236}">
              <a16:creationId xmlns:a16="http://schemas.microsoft.com/office/drawing/2014/main" id="{00000000-0008-0000-0B00-0000EB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492" name="Rectangle 3">
          <a:extLst>
            <a:ext uri="{FF2B5EF4-FFF2-40B4-BE49-F238E27FC236}">
              <a16:creationId xmlns:a16="http://schemas.microsoft.com/office/drawing/2014/main" id="{00000000-0008-0000-0B00-0000EC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93" name="Rectangle 4">
          <a:extLst>
            <a:ext uri="{FF2B5EF4-FFF2-40B4-BE49-F238E27FC236}">
              <a16:creationId xmlns:a16="http://schemas.microsoft.com/office/drawing/2014/main" id="{00000000-0008-0000-0B00-0000ED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494" name="Rectangle 5">
          <a:extLst>
            <a:ext uri="{FF2B5EF4-FFF2-40B4-BE49-F238E27FC236}">
              <a16:creationId xmlns:a16="http://schemas.microsoft.com/office/drawing/2014/main" id="{00000000-0008-0000-0B00-0000EE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495" name="Rectangle 6">
          <a:extLst>
            <a:ext uri="{FF2B5EF4-FFF2-40B4-BE49-F238E27FC236}">
              <a16:creationId xmlns:a16="http://schemas.microsoft.com/office/drawing/2014/main" id="{00000000-0008-0000-0B00-0000EF01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96" name="Rectangle 1">
          <a:extLst>
            <a:ext uri="{FF2B5EF4-FFF2-40B4-BE49-F238E27FC236}">
              <a16:creationId xmlns:a16="http://schemas.microsoft.com/office/drawing/2014/main" id="{00000000-0008-0000-0B00-0000F0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97" name="Rectangle 2">
          <a:extLst>
            <a:ext uri="{FF2B5EF4-FFF2-40B4-BE49-F238E27FC236}">
              <a16:creationId xmlns:a16="http://schemas.microsoft.com/office/drawing/2014/main" id="{00000000-0008-0000-0B00-0000F1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498" name="Rectangle 3">
          <a:extLst>
            <a:ext uri="{FF2B5EF4-FFF2-40B4-BE49-F238E27FC236}">
              <a16:creationId xmlns:a16="http://schemas.microsoft.com/office/drawing/2014/main" id="{00000000-0008-0000-0B00-0000F201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99" name="Rectangle 4">
          <a:extLst>
            <a:ext uri="{FF2B5EF4-FFF2-40B4-BE49-F238E27FC236}">
              <a16:creationId xmlns:a16="http://schemas.microsoft.com/office/drawing/2014/main" id="{00000000-0008-0000-0B00-0000F3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0" name="Rectangle 5">
          <a:extLst>
            <a:ext uri="{FF2B5EF4-FFF2-40B4-BE49-F238E27FC236}">
              <a16:creationId xmlns:a16="http://schemas.microsoft.com/office/drawing/2014/main" id="{00000000-0008-0000-0B00-0000F401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501" name="Rectangle 6">
          <a:extLst>
            <a:ext uri="{FF2B5EF4-FFF2-40B4-BE49-F238E27FC236}">
              <a16:creationId xmlns:a16="http://schemas.microsoft.com/office/drawing/2014/main" id="{00000000-0008-0000-0B00-0000F501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2" name="Rectangle 1">
          <a:extLst>
            <a:ext uri="{FF2B5EF4-FFF2-40B4-BE49-F238E27FC236}">
              <a16:creationId xmlns:a16="http://schemas.microsoft.com/office/drawing/2014/main" id="{00000000-0008-0000-0B00-0000F6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3" name="Rectangle 2">
          <a:extLst>
            <a:ext uri="{FF2B5EF4-FFF2-40B4-BE49-F238E27FC236}">
              <a16:creationId xmlns:a16="http://schemas.microsoft.com/office/drawing/2014/main" id="{00000000-0008-0000-0B00-0000F7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504" name="Rectangle 3">
          <a:extLst>
            <a:ext uri="{FF2B5EF4-FFF2-40B4-BE49-F238E27FC236}">
              <a16:creationId xmlns:a16="http://schemas.microsoft.com/office/drawing/2014/main" id="{00000000-0008-0000-0B00-0000F801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5" name="Rectangle 4">
          <a:extLst>
            <a:ext uri="{FF2B5EF4-FFF2-40B4-BE49-F238E27FC236}">
              <a16:creationId xmlns:a16="http://schemas.microsoft.com/office/drawing/2014/main" id="{00000000-0008-0000-0B00-0000F9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6" name="Rectangle 5">
          <a:extLst>
            <a:ext uri="{FF2B5EF4-FFF2-40B4-BE49-F238E27FC236}">
              <a16:creationId xmlns:a16="http://schemas.microsoft.com/office/drawing/2014/main" id="{00000000-0008-0000-0B00-0000FA01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507" name="Rectangle 6">
          <a:extLst>
            <a:ext uri="{FF2B5EF4-FFF2-40B4-BE49-F238E27FC236}">
              <a16:creationId xmlns:a16="http://schemas.microsoft.com/office/drawing/2014/main" id="{00000000-0008-0000-0B00-0000FB01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08" name="Rectangle 1">
          <a:extLst>
            <a:ext uri="{FF2B5EF4-FFF2-40B4-BE49-F238E27FC236}">
              <a16:creationId xmlns:a16="http://schemas.microsoft.com/office/drawing/2014/main" id="{00000000-0008-0000-0B00-0000FC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09" name="Rectangle 2">
          <a:extLst>
            <a:ext uri="{FF2B5EF4-FFF2-40B4-BE49-F238E27FC236}">
              <a16:creationId xmlns:a16="http://schemas.microsoft.com/office/drawing/2014/main" id="{00000000-0008-0000-0B00-0000FD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510" name="Rectangle 3">
          <a:extLst>
            <a:ext uri="{FF2B5EF4-FFF2-40B4-BE49-F238E27FC236}">
              <a16:creationId xmlns:a16="http://schemas.microsoft.com/office/drawing/2014/main" id="{00000000-0008-0000-0B00-0000FE01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11" name="Rectangle 4">
          <a:extLst>
            <a:ext uri="{FF2B5EF4-FFF2-40B4-BE49-F238E27FC236}">
              <a16:creationId xmlns:a16="http://schemas.microsoft.com/office/drawing/2014/main" id="{00000000-0008-0000-0B00-0000FF01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12" name="Rectangle 5">
          <a:extLst>
            <a:ext uri="{FF2B5EF4-FFF2-40B4-BE49-F238E27FC236}">
              <a16:creationId xmlns:a16="http://schemas.microsoft.com/office/drawing/2014/main" id="{00000000-0008-0000-0B00-000000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513" name="Rectangle 6">
          <a:extLst>
            <a:ext uri="{FF2B5EF4-FFF2-40B4-BE49-F238E27FC236}">
              <a16:creationId xmlns:a16="http://schemas.microsoft.com/office/drawing/2014/main" id="{00000000-0008-0000-0B00-00000102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514" name="Rectangle 1">
          <a:extLst>
            <a:ext uri="{FF2B5EF4-FFF2-40B4-BE49-F238E27FC236}">
              <a16:creationId xmlns:a16="http://schemas.microsoft.com/office/drawing/2014/main" id="{00000000-0008-0000-0B00-000002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515" name="Rectangle 2">
          <a:extLst>
            <a:ext uri="{FF2B5EF4-FFF2-40B4-BE49-F238E27FC236}">
              <a16:creationId xmlns:a16="http://schemas.microsoft.com/office/drawing/2014/main" id="{00000000-0008-0000-0B00-000003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516" name="Rectangle 3">
          <a:extLst>
            <a:ext uri="{FF2B5EF4-FFF2-40B4-BE49-F238E27FC236}">
              <a16:creationId xmlns:a16="http://schemas.microsoft.com/office/drawing/2014/main" id="{00000000-0008-0000-0B00-000004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517" name="Rectangle 4">
          <a:extLst>
            <a:ext uri="{FF2B5EF4-FFF2-40B4-BE49-F238E27FC236}">
              <a16:creationId xmlns:a16="http://schemas.microsoft.com/office/drawing/2014/main" id="{00000000-0008-0000-0B00-000005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518" name="Rectangle 5">
          <a:extLst>
            <a:ext uri="{FF2B5EF4-FFF2-40B4-BE49-F238E27FC236}">
              <a16:creationId xmlns:a16="http://schemas.microsoft.com/office/drawing/2014/main" id="{00000000-0008-0000-0B00-000006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519" name="Rectangle 6">
          <a:extLst>
            <a:ext uri="{FF2B5EF4-FFF2-40B4-BE49-F238E27FC236}">
              <a16:creationId xmlns:a16="http://schemas.microsoft.com/office/drawing/2014/main" id="{00000000-0008-0000-0B00-000007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520" name="Rectangle 1">
          <a:extLst>
            <a:ext uri="{FF2B5EF4-FFF2-40B4-BE49-F238E27FC236}">
              <a16:creationId xmlns:a16="http://schemas.microsoft.com/office/drawing/2014/main" id="{00000000-0008-0000-0B00-000008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521" name="Rectangle 2">
          <a:extLst>
            <a:ext uri="{FF2B5EF4-FFF2-40B4-BE49-F238E27FC236}">
              <a16:creationId xmlns:a16="http://schemas.microsoft.com/office/drawing/2014/main" id="{00000000-0008-0000-0B00-000009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522" name="Rectangle 3">
          <a:extLst>
            <a:ext uri="{FF2B5EF4-FFF2-40B4-BE49-F238E27FC236}">
              <a16:creationId xmlns:a16="http://schemas.microsoft.com/office/drawing/2014/main" id="{00000000-0008-0000-0B00-00000A02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523" name="Rectangle 4">
          <a:extLst>
            <a:ext uri="{FF2B5EF4-FFF2-40B4-BE49-F238E27FC236}">
              <a16:creationId xmlns:a16="http://schemas.microsoft.com/office/drawing/2014/main" id="{00000000-0008-0000-0B00-00000B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524" name="Rectangle 5">
          <a:extLst>
            <a:ext uri="{FF2B5EF4-FFF2-40B4-BE49-F238E27FC236}">
              <a16:creationId xmlns:a16="http://schemas.microsoft.com/office/drawing/2014/main" id="{00000000-0008-0000-0B00-00000C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525" name="Rectangle 6">
          <a:extLst>
            <a:ext uri="{FF2B5EF4-FFF2-40B4-BE49-F238E27FC236}">
              <a16:creationId xmlns:a16="http://schemas.microsoft.com/office/drawing/2014/main" id="{00000000-0008-0000-0B00-00000D02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26" name="Rectangle 1">
          <a:extLst>
            <a:ext uri="{FF2B5EF4-FFF2-40B4-BE49-F238E27FC236}">
              <a16:creationId xmlns:a16="http://schemas.microsoft.com/office/drawing/2014/main" id="{00000000-0008-0000-0B00-00000E02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27" name="Rectangle 2">
          <a:extLst>
            <a:ext uri="{FF2B5EF4-FFF2-40B4-BE49-F238E27FC236}">
              <a16:creationId xmlns:a16="http://schemas.microsoft.com/office/drawing/2014/main" id="{00000000-0008-0000-0B00-00000F02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528" name="Rectangle 3">
          <a:extLst>
            <a:ext uri="{FF2B5EF4-FFF2-40B4-BE49-F238E27FC236}">
              <a16:creationId xmlns:a16="http://schemas.microsoft.com/office/drawing/2014/main" id="{00000000-0008-0000-0B00-00001002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29" name="Rectangle 4">
          <a:extLst>
            <a:ext uri="{FF2B5EF4-FFF2-40B4-BE49-F238E27FC236}">
              <a16:creationId xmlns:a16="http://schemas.microsoft.com/office/drawing/2014/main" id="{00000000-0008-0000-0B00-00001102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30" name="Rectangle 5">
          <a:extLst>
            <a:ext uri="{FF2B5EF4-FFF2-40B4-BE49-F238E27FC236}">
              <a16:creationId xmlns:a16="http://schemas.microsoft.com/office/drawing/2014/main" id="{00000000-0008-0000-0B00-00001202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531" name="Rectangle 6">
          <a:extLst>
            <a:ext uri="{FF2B5EF4-FFF2-40B4-BE49-F238E27FC236}">
              <a16:creationId xmlns:a16="http://schemas.microsoft.com/office/drawing/2014/main" id="{00000000-0008-0000-0B00-00001302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532" name="Rectangle 1">
          <a:extLst>
            <a:ext uri="{FF2B5EF4-FFF2-40B4-BE49-F238E27FC236}">
              <a16:creationId xmlns:a16="http://schemas.microsoft.com/office/drawing/2014/main" id="{00000000-0008-0000-0B00-00001402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533" name="Rectangle 2">
          <a:extLst>
            <a:ext uri="{FF2B5EF4-FFF2-40B4-BE49-F238E27FC236}">
              <a16:creationId xmlns:a16="http://schemas.microsoft.com/office/drawing/2014/main" id="{00000000-0008-0000-0B00-00001502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534" name="Rectangle 3">
          <a:extLst>
            <a:ext uri="{FF2B5EF4-FFF2-40B4-BE49-F238E27FC236}">
              <a16:creationId xmlns:a16="http://schemas.microsoft.com/office/drawing/2014/main" id="{00000000-0008-0000-0B00-00001602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535" name="Rectangle 4">
          <a:extLst>
            <a:ext uri="{FF2B5EF4-FFF2-40B4-BE49-F238E27FC236}">
              <a16:creationId xmlns:a16="http://schemas.microsoft.com/office/drawing/2014/main" id="{00000000-0008-0000-0B00-00001702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536" name="Rectangle 5">
          <a:extLst>
            <a:ext uri="{FF2B5EF4-FFF2-40B4-BE49-F238E27FC236}">
              <a16:creationId xmlns:a16="http://schemas.microsoft.com/office/drawing/2014/main" id="{00000000-0008-0000-0B00-00001802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537" name="Rectangle 6">
          <a:extLst>
            <a:ext uri="{FF2B5EF4-FFF2-40B4-BE49-F238E27FC236}">
              <a16:creationId xmlns:a16="http://schemas.microsoft.com/office/drawing/2014/main" id="{00000000-0008-0000-0B00-00001902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38" name="Rectangle 1">
          <a:extLst>
            <a:ext uri="{FF2B5EF4-FFF2-40B4-BE49-F238E27FC236}">
              <a16:creationId xmlns:a16="http://schemas.microsoft.com/office/drawing/2014/main" id="{00000000-0008-0000-0B00-00001A02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39" name="Rectangle 2">
          <a:extLst>
            <a:ext uri="{FF2B5EF4-FFF2-40B4-BE49-F238E27FC236}">
              <a16:creationId xmlns:a16="http://schemas.microsoft.com/office/drawing/2014/main" id="{00000000-0008-0000-0B00-00001B02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540" name="Rectangle 3">
          <a:extLst>
            <a:ext uri="{FF2B5EF4-FFF2-40B4-BE49-F238E27FC236}">
              <a16:creationId xmlns:a16="http://schemas.microsoft.com/office/drawing/2014/main" id="{00000000-0008-0000-0B00-00001C02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41" name="Rectangle 4">
          <a:extLst>
            <a:ext uri="{FF2B5EF4-FFF2-40B4-BE49-F238E27FC236}">
              <a16:creationId xmlns:a16="http://schemas.microsoft.com/office/drawing/2014/main" id="{00000000-0008-0000-0B00-00001D02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542" name="Rectangle 5">
          <a:extLst>
            <a:ext uri="{FF2B5EF4-FFF2-40B4-BE49-F238E27FC236}">
              <a16:creationId xmlns:a16="http://schemas.microsoft.com/office/drawing/2014/main" id="{00000000-0008-0000-0B00-00001E02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543" name="Rectangle 6">
          <a:extLst>
            <a:ext uri="{FF2B5EF4-FFF2-40B4-BE49-F238E27FC236}">
              <a16:creationId xmlns:a16="http://schemas.microsoft.com/office/drawing/2014/main" id="{00000000-0008-0000-0B00-00001F02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44" name="Rectangle 1">
          <a:extLst>
            <a:ext uri="{FF2B5EF4-FFF2-40B4-BE49-F238E27FC236}">
              <a16:creationId xmlns:a16="http://schemas.microsoft.com/office/drawing/2014/main" id="{00000000-0008-0000-0B00-00002002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45" name="Rectangle 2">
          <a:extLst>
            <a:ext uri="{FF2B5EF4-FFF2-40B4-BE49-F238E27FC236}">
              <a16:creationId xmlns:a16="http://schemas.microsoft.com/office/drawing/2014/main" id="{00000000-0008-0000-0B00-00002102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546" name="Rectangle 3">
          <a:extLst>
            <a:ext uri="{FF2B5EF4-FFF2-40B4-BE49-F238E27FC236}">
              <a16:creationId xmlns:a16="http://schemas.microsoft.com/office/drawing/2014/main" id="{00000000-0008-0000-0B00-00002202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47" name="Rectangle 4">
          <a:extLst>
            <a:ext uri="{FF2B5EF4-FFF2-40B4-BE49-F238E27FC236}">
              <a16:creationId xmlns:a16="http://schemas.microsoft.com/office/drawing/2014/main" id="{00000000-0008-0000-0B00-00002302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48" name="Rectangle 5">
          <a:extLst>
            <a:ext uri="{FF2B5EF4-FFF2-40B4-BE49-F238E27FC236}">
              <a16:creationId xmlns:a16="http://schemas.microsoft.com/office/drawing/2014/main" id="{00000000-0008-0000-0B00-00002402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549" name="Rectangle 6">
          <a:extLst>
            <a:ext uri="{FF2B5EF4-FFF2-40B4-BE49-F238E27FC236}">
              <a16:creationId xmlns:a16="http://schemas.microsoft.com/office/drawing/2014/main" id="{00000000-0008-0000-0B00-00002502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50" name="Rectangle 1">
          <a:extLst>
            <a:ext uri="{FF2B5EF4-FFF2-40B4-BE49-F238E27FC236}">
              <a16:creationId xmlns:a16="http://schemas.microsoft.com/office/drawing/2014/main" id="{00000000-0008-0000-0B00-00002602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51" name="Rectangle 2">
          <a:extLst>
            <a:ext uri="{FF2B5EF4-FFF2-40B4-BE49-F238E27FC236}">
              <a16:creationId xmlns:a16="http://schemas.microsoft.com/office/drawing/2014/main" id="{00000000-0008-0000-0B00-00002702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552" name="Rectangle 3">
          <a:extLst>
            <a:ext uri="{FF2B5EF4-FFF2-40B4-BE49-F238E27FC236}">
              <a16:creationId xmlns:a16="http://schemas.microsoft.com/office/drawing/2014/main" id="{00000000-0008-0000-0B00-00002802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53" name="Rectangle 4">
          <a:extLst>
            <a:ext uri="{FF2B5EF4-FFF2-40B4-BE49-F238E27FC236}">
              <a16:creationId xmlns:a16="http://schemas.microsoft.com/office/drawing/2014/main" id="{00000000-0008-0000-0B00-00002902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554" name="Rectangle 5">
          <a:extLst>
            <a:ext uri="{FF2B5EF4-FFF2-40B4-BE49-F238E27FC236}">
              <a16:creationId xmlns:a16="http://schemas.microsoft.com/office/drawing/2014/main" id="{00000000-0008-0000-0B00-00002A02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555" name="Rectangle 6">
          <a:extLst>
            <a:ext uri="{FF2B5EF4-FFF2-40B4-BE49-F238E27FC236}">
              <a16:creationId xmlns:a16="http://schemas.microsoft.com/office/drawing/2014/main" id="{00000000-0008-0000-0B00-00002B02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556" name="Rectangle 1">
          <a:extLst>
            <a:ext uri="{FF2B5EF4-FFF2-40B4-BE49-F238E27FC236}">
              <a16:creationId xmlns:a16="http://schemas.microsoft.com/office/drawing/2014/main" id="{00000000-0008-0000-0B00-00002C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557" name="Rectangle 2">
          <a:extLst>
            <a:ext uri="{FF2B5EF4-FFF2-40B4-BE49-F238E27FC236}">
              <a16:creationId xmlns:a16="http://schemas.microsoft.com/office/drawing/2014/main" id="{00000000-0008-0000-0B00-00002D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558" name="Rectangle 3">
          <a:extLst>
            <a:ext uri="{FF2B5EF4-FFF2-40B4-BE49-F238E27FC236}">
              <a16:creationId xmlns:a16="http://schemas.microsoft.com/office/drawing/2014/main" id="{00000000-0008-0000-0B00-00002E02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559" name="Rectangle 4">
          <a:extLst>
            <a:ext uri="{FF2B5EF4-FFF2-40B4-BE49-F238E27FC236}">
              <a16:creationId xmlns:a16="http://schemas.microsoft.com/office/drawing/2014/main" id="{00000000-0008-0000-0B00-00002F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560" name="Rectangle 5">
          <a:extLst>
            <a:ext uri="{FF2B5EF4-FFF2-40B4-BE49-F238E27FC236}">
              <a16:creationId xmlns:a16="http://schemas.microsoft.com/office/drawing/2014/main" id="{00000000-0008-0000-0B00-000030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561" name="Rectangle 6">
          <a:extLst>
            <a:ext uri="{FF2B5EF4-FFF2-40B4-BE49-F238E27FC236}">
              <a16:creationId xmlns:a16="http://schemas.microsoft.com/office/drawing/2014/main" id="{00000000-0008-0000-0B00-00003102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2" name="Rectangle 1">
          <a:extLst>
            <a:ext uri="{FF2B5EF4-FFF2-40B4-BE49-F238E27FC236}">
              <a16:creationId xmlns:a16="http://schemas.microsoft.com/office/drawing/2014/main" id="{00000000-0008-0000-0B00-000032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3" name="Rectangle 2">
          <a:extLst>
            <a:ext uri="{FF2B5EF4-FFF2-40B4-BE49-F238E27FC236}">
              <a16:creationId xmlns:a16="http://schemas.microsoft.com/office/drawing/2014/main" id="{00000000-0008-0000-0B00-000033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564" name="Rectangle 3">
          <a:extLst>
            <a:ext uri="{FF2B5EF4-FFF2-40B4-BE49-F238E27FC236}">
              <a16:creationId xmlns:a16="http://schemas.microsoft.com/office/drawing/2014/main" id="{00000000-0008-0000-0B00-000034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5" name="Rectangle 4">
          <a:extLst>
            <a:ext uri="{FF2B5EF4-FFF2-40B4-BE49-F238E27FC236}">
              <a16:creationId xmlns:a16="http://schemas.microsoft.com/office/drawing/2014/main" id="{00000000-0008-0000-0B00-000035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6" name="Rectangle 5">
          <a:extLst>
            <a:ext uri="{FF2B5EF4-FFF2-40B4-BE49-F238E27FC236}">
              <a16:creationId xmlns:a16="http://schemas.microsoft.com/office/drawing/2014/main" id="{00000000-0008-0000-0B00-000036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567" name="Rectangle 6">
          <a:extLst>
            <a:ext uri="{FF2B5EF4-FFF2-40B4-BE49-F238E27FC236}">
              <a16:creationId xmlns:a16="http://schemas.microsoft.com/office/drawing/2014/main" id="{00000000-0008-0000-0B00-00003702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8" name="Rectangle 1">
          <a:extLst>
            <a:ext uri="{FF2B5EF4-FFF2-40B4-BE49-F238E27FC236}">
              <a16:creationId xmlns:a16="http://schemas.microsoft.com/office/drawing/2014/main" id="{00000000-0008-0000-0B00-00003802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69" name="Rectangle 2">
          <a:extLst>
            <a:ext uri="{FF2B5EF4-FFF2-40B4-BE49-F238E27FC236}">
              <a16:creationId xmlns:a16="http://schemas.microsoft.com/office/drawing/2014/main" id="{00000000-0008-0000-0B00-00003902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570" name="Rectangle 3">
          <a:extLst>
            <a:ext uri="{FF2B5EF4-FFF2-40B4-BE49-F238E27FC236}">
              <a16:creationId xmlns:a16="http://schemas.microsoft.com/office/drawing/2014/main" id="{00000000-0008-0000-0B00-00003A02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71" name="Rectangle 4">
          <a:extLst>
            <a:ext uri="{FF2B5EF4-FFF2-40B4-BE49-F238E27FC236}">
              <a16:creationId xmlns:a16="http://schemas.microsoft.com/office/drawing/2014/main" id="{00000000-0008-0000-0B00-00003B02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572" name="Rectangle 5">
          <a:extLst>
            <a:ext uri="{FF2B5EF4-FFF2-40B4-BE49-F238E27FC236}">
              <a16:creationId xmlns:a16="http://schemas.microsoft.com/office/drawing/2014/main" id="{00000000-0008-0000-0B00-00003C02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573" name="Rectangle 6">
          <a:extLst>
            <a:ext uri="{FF2B5EF4-FFF2-40B4-BE49-F238E27FC236}">
              <a16:creationId xmlns:a16="http://schemas.microsoft.com/office/drawing/2014/main" id="{00000000-0008-0000-0B00-00003D02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574" name="Rectangle 1">
          <a:extLst>
            <a:ext uri="{FF2B5EF4-FFF2-40B4-BE49-F238E27FC236}">
              <a16:creationId xmlns:a16="http://schemas.microsoft.com/office/drawing/2014/main" id="{00000000-0008-0000-0B00-00003E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575" name="Rectangle 2">
          <a:extLst>
            <a:ext uri="{FF2B5EF4-FFF2-40B4-BE49-F238E27FC236}">
              <a16:creationId xmlns:a16="http://schemas.microsoft.com/office/drawing/2014/main" id="{00000000-0008-0000-0B00-00003F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576" name="Rectangle 3">
          <a:extLst>
            <a:ext uri="{FF2B5EF4-FFF2-40B4-BE49-F238E27FC236}">
              <a16:creationId xmlns:a16="http://schemas.microsoft.com/office/drawing/2014/main" id="{00000000-0008-0000-0B00-00004002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577" name="Rectangle 4">
          <a:extLst>
            <a:ext uri="{FF2B5EF4-FFF2-40B4-BE49-F238E27FC236}">
              <a16:creationId xmlns:a16="http://schemas.microsoft.com/office/drawing/2014/main" id="{00000000-0008-0000-0B00-000041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578" name="Rectangle 5">
          <a:extLst>
            <a:ext uri="{FF2B5EF4-FFF2-40B4-BE49-F238E27FC236}">
              <a16:creationId xmlns:a16="http://schemas.microsoft.com/office/drawing/2014/main" id="{00000000-0008-0000-0B00-000042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579" name="Rectangle 6">
          <a:extLst>
            <a:ext uri="{FF2B5EF4-FFF2-40B4-BE49-F238E27FC236}">
              <a16:creationId xmlns:a16="http://schemas.microsoft.com/office/drawing/2014/main" id="{00000000-0008-0000-0B00-00004302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580" name="Rectangle 1">
          <a:extLst>
            <a:ext uri="{FF2B5EF4-FFF2-40B4-BE49-F238E27FC236}">
              <a16:creationId xmlns:a16="http://schemas.microsoft.com/office/drawing/2014/main" id="{00000000-0008-0000-0B00-000044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581" name="Rectangle 2">
          <a:extLst>
            <a:ext uri="{FF2B5EF4-FFF2-40B4-BE49-F238E27FC236}">
              <a16:creationId xmlns:a16="http://schemas.microsoft.com/office/drawing/2014/main" id="{00000000-0008-0000-0B00-000045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582" name="Rectangle 3">
          <a:extLst>
            <a:ext uri="{FF2B5EF4-FFF2-40B4-BE49-F238E27FC236}">
              <a16:creationId xmlns:a16="http://schemas.microsoft.com/office/drawing/2014/main" id="{00000000-0008-0000-0B00-000046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583" name="Rectangle 4">
          <a:extLst>
            <a:ext uri="{FF2B5EF4-FFF2-40B4-BE49-F238E27FC236}">
              <a16:creationId xmlns:a16="http://schemas.microsoft.com/office/drawing/2014/main" id="{00000000-0008-0000-0B00-000047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584" name="Rectangle 5">
          <a:extLst>
            <a:ext uri="{FF2B5EF4-FFF2-40B4-BE49-F238E27FC236}">
              <a16:creationId xmlns:a16="http://schemas.microsoft.com/office/drawing/2014/main" id="{00000000-0008-0000-0B00-000048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585" name="Rectangle 6">
          <a:extLst>
            <a:ext uri="{FF2B5EF4-FFF2-40B4-BE49-F238E27FC236}">
              <a16:creationId xmlns:a16="http://schemas.microsoft.com/office/drawing/2014/main" id="{00000000-0008-0000-0B00-00004902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586" name="Rectangle 1">
          <a:extLst>
            <a:ext uri="{FF2B5EF4-FFF2-40B4-BE49-F238E27FC236}">
              <a16:creationId xmlns:a16="http://schemas.microsoft.com/office/drawing/2014/main" id="{00000000-0008-0000-0B00-00004A02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587" name="Rectangle 2">
          <a:extLst>
            <a:ext uri="{FF2B5EF4-FFF2-40B4-BE49-F238E27FC236}">
              <a16:creationId xmlns:a16="http://schemas.microsoft.com/office/drawing/2014/main" id="{00000000-0008-0000-0B00-00004B02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588" name="Rectangle 3">
          <a:extLst>
            <a:ext uri="{FF2B5EF4-FFF2-40B4-BE49-F238E27FC236}">
              <a16:creationId xmlns:a16="http://schemas.microsoft.com/office/drawing/2014/main" id="{00000000-0008-0000-0B00-00004C02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589" name="Rectangle 4">
          <a:extLst>
            <a:ext uri="{FF2B5EF4-FFF2-40B4-BE49-F238E27FC236}">
              <a16:creationId xmlns:a16="http://schemas.microsoft.com/office/drawing/2014/main" id="{00000000-0008-0000-0B00-00004D02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590" name="Rectangle 5">
          <a:extLst>
            <a:ext uri="{FF2B5EF4-FFF2-40B4-BE49-F238E27FC236}">
              <a16:creationId xmlns:a16="http://schemas.microsoft.com/office/drawing/2014/main" id="{00000000-0008-0000-0B00-00004E02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591" name="Rectangle 6">
          <a:extLst>
            <a:ext uri="{FF2B5EF4-FFF2-40B4-BE49-F238E27FC236}">
              <a16:creationId xmlns:a16="http://schemas.microsoft.com/office/drawing/2014/main" id="{00000000-0008-0000-0B00-00004F02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2" name="Rectangle 1">
          <a:extLst>
            <a:ext uri="{FF2B5EF4-FFF2-40B4-BE49-F238E27FC236}">
              <a16:creationId xmlns:a16="http://schemas.microsoft.com/office/drawing/2014/main" id="{00000000-0008-0000-0B00-00005002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3" name="Rectangle 2">
          <a:extLst>
            <a:ext uri="{FF2B5EF4-FFF2-40B4-BE49-F238E27FC236}">
              <a16:creationId xmlns:a16="http://schemas.microsoft.com/office/drawing/2014/main" id="{00000000-0008-0000-0B00-00005102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594" name="Rectangle 3">
          <a:extLst>
            <a:ext uri="{FF2B5EF4-FFF2-40B4-BE49-F238E27FC236}">
              <a16:creationId xmlns:a16="http://schemas.microsoft.com/office/drawing/2014/main" id="{00000000-0008-0000-0B00-00005202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5" name="Rectangle 4">
          <a:extLst>
            <a:ext uri="{FF2B5EF4-FFF2-40B4-BE49-F238E27FC236}">
              <a16:creationId xmlns:a16="http://schemas.microsoft.com/office/drawing/2014/main" id="{00000000-0008-0000-0B00-00005302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6" name="Rectangle 5">
          <a:extLst>
            <a:ext uri="{FF2B5EF4-FFF2-40B4-BE49-F238E27FC236}">
              <a16:creationId xmlns:a16="http://schemas.microsoft.com/office/drawing/2014/main" id="{00000000-0008-0000-0B00-00005402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597" name="Rectangle 6">
          <a:extLst>
            <a:ext uri="{FF2B5EF4-FFF2-40B4-BE49-F238E27FC236}">
              <a16:creationId xmlns:a16="http://schemas.microsoft.com/office/drawing/2014/main" id="{00000000-0008-0000-0B00-00005502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8" name="Rectangle 1">
          <a:extLst>
            <a:ext uri="{FF2B5EF4-FFF2-40B4-BE49-F238E27FC236}">
              <a16:creationId xmlns:a16="http://schemas.microsoft.com/office/drawing/2014/main" id="{00000000-0008-0000-0B00-00005602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99" name="Rectangle 2">
          <a:extLst>
            <a:ext uri="{FF2B5EF4-FFF2-40B4-BE49-F238E27FC236}">
              <a16:creationId xmlns:a16="http://schemas.microsoft.com/office/drawing/2014/main" id="{00000000-0008-0000-0B00-00005702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600" name="Rectangle 3">
          <a:extLst>
            <a:ext uri="{FF2B5EF4-FFF2-40B4-BE49-F238E27FC236}">
              <a16:creationId xmlns:a16="http://schemas.microsoft.com/office/drawing/2014/main" id="{00000000-0008-0000-0B00-00005802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601" name="Rectangle 4">
          <a:extLst>
            <a:ext uri="{FF2B5EF4-FFF2-40B4-BE49-F238E27FC236}">
              <a16:creationId xmlns:a16="http://schemas.microsoft.com/office/drawing/2014/main" id="{00000000-0008-0000-0B00-00005902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602" name="Rectangle 5">
          <a:extLst>
            <a:ext uri="{FF2B5EF4-FFF2-40B4-BE49-F238E27FC236}">
              <a16:creationId xmlns:a16="http://schemas.microsoft.com/office/drawing/2014/main" id="{00000000-0008-0000-0B00-00005A02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603" name="Rectangle 6">
          <a:extLst>
            <a:ext uri="{FF2B5EF4-FFF2-40B4-BE49-F238E27FC236}">
              <a16:creationId xmlns:a16="http://schemas.microsoft.com/office/drawing/2014/main" id="{00000000-0008-0000-0B00-00005B02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04" name="Rectangle 1">
          <a:extLst>
            <a:ext uri="{FF2B5EF4-FFF2-40B4-BE49-F238E27FC236}">
              <a16:creationId xmlns:a16="http://schemas.microsoft.com/office/drawing/2014/main" id="{00000000-0008-0000-0B00-00005C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05" name="Rectangle 2">
          <a:extLst>
            <a:ext uri="{FF2B5EF4-FFF2-40B4-BE49-F238E27FC236}">
              <a16:creationId xmlns:a16="http://schemas.microsoft.com/office/drawing/2014/main" id="{00000000-0008-0000-0B00-00005D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606" name="Rectangle 3">
          <a:extLst>
            <a:ext uri="{FF2B5EF4-FFF2-40B4-BE49-F238E27FC236}">
              <a16:creationId xmlns:a16="http://schemas.microsoft.com/office/drawing/2014/main" id="{00000000-0008-0000-0B00-00005E02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07" name="Rectangle 4">
          <a:extLst>
            <a:ext uri="{FF2B5EF4-FFF2-40B4-BE49-F238E27FC236}">
              <a16:creationId xmlns:a16="http://schemas.microsoft.com/office/drawing/2014/main" id="{00000000-0008-0000-0B00-00005F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08" name="Rectangle 5">
          <a:extLst>
            <a:ext uri="{FF2B5EF4-FFF2-40B4-BE49-F238E27FC236}">
              <a16:creationId xmlns:a16="http://schemas.microsoft.com/office/drawing/2014/main" id="{00000000-0008-0000-0B00-000060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609" name="Rectangle 6">
          <a:extLst>
            <a:ext uri="{FF2B5EF4-FFF2-40B4-BE49-F238E27FC236}">
              <a16:creationId xmlns:a16="http://schemas.microsoft.com/office/drawing/2014/main" id="{00000000-0008-0000-0B00-00006102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0" name="Rectangle 1">
          <a:extLst>
            <a:ext uri="{FF2B5EF4-FFF2-40B4-BE49-F238E27FC236}">
              <a16:creationId xmlns:a16="http://schemas.microsoft.com/office/drawing/2014/main" id="{00000000-0008-0000-0B00-000062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1" name="Rectangle 2">
          <a:extLst>
            <a:ext uri="{FF2B5EF4-FFF2-40B4-BE49-F238E27FC236}">
              <a16:creationId xmlns:a16="http://schemas.microsoft.com/office/drawing/2014/main" id="{00000000-0008-0000-0B00-000063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2" name="Rectangle 3">
          <a:extLst>
            <a:ext uri="{FF2B5EF4-FFF2-40B4-BE49-F238E27FC236}">
              <a16:creationId xmlns:a16="http://schemas.microsoft.com/office/drawing/2014/main" id="{00000000-0008-0000-0B00-000064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3" name="Rectangle 4">
          <a:extLst>
            <a:ext uri="{FF2B5EF4-FFF2-40B4-BE49-F238E27FC236}">
              <a16:creationId xmlns:a16="http://schemas.microsoft.com/office/drawing/2014/main" id="{00000000-0008-0000-0B00-000065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4" name="Rectangle 5">
          <a:extLst>
            <a:ext uri="{FF2B5EF4-FFF2-40B4-BE49-F238E27FC236}">
              <a16:creationId xmlns:a16="http://schemas.microsoft.com/office/drawing/2014/main" id="{00000000-0008-0000-0B00-000066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615" name="Rectangle 6">
          <a:extLst>
            <a:ext uri="{FF2B5EF4-FFF2-40B4-BE49-F238E27FC236}">
              <a16:creationId xmlns:a16="http://schemas.microsoft.com/office/drawing/2014/main" id="{00000000-0008-0000-0B00-00006702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616" name="Rectangle 1">
          <a:extLst>
            <a:ext uri="{FF2B5EF4-FFF2-40B4-BE49-F238E27FC236}">
              <a16:creationId xmlns:a16="http://schemas.microsoft.com/office/drawing/2014/main" id="{00000000-0008-0000-0B00-000068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617" name="Rectangle 2">
          <a:extLst>
            <a:ext uri="{FF2B5EF4-FFF2-40B4-BE49-F238E27FC236}">
              <a16:creationId xmlns:a16="http://schemas.microsoft.com/office/drawing/2014/main" id="{00000000-0008-0000-0B00-000069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618" name="Rectangle 3">
          <a:extLst>
            <a:ext uri="{FF2B5EF4-FFF2-40B4-BE49-F238E27FC236}">
              <a16:creationId xmlns:a16="http://schemas.microsoft.com/office/drawing/2014/main" id="{00000000-0008-0000-0B00-00006A02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619" name="Rectangle 4">
          <a:extLst>
            <a:ext uri="{FF2B5EF4-FFF2-40B4-BE49-F238E27FC236}">
              <a16:creationId xmlns:a16="http://schemas.microsoft.com/office/drawing/2014/main" id="{00000000-0008-0000-0B00-00006B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620" name="Rectangle 5">
          <a:extLst>
            <a:ext uri="{FF2B5EF4-FFF2-40B4-BE49-F238E27FC236}">
              <a16:creationId xmlns:a16="http://schemas.microsoft.com/office/drawing/2014/main" id="{00000000-0008-0000-0B00-00006C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621" name="Rectangle 6">
          <a:extLst>
            <a:ext uri="{FF2B5EF4-FFF2-40B4-BE49-F238E27FC236}">
              <a16:creationId xmlns:a16="http://schemas.microsoft.com/office/drawing/2014/main" id="{00000000-0008-0000-0B00-00006D02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622" name="Rectangle 1">
          <a:extLst>
            <a:ext uri="{FF2B5EF4-FFF2-40B4-BE49-F238E27FC236}">
              <a16:creationId xmlns:a16="http://schemas.microsoft.com/office/drawing/2014/main" id="{00000000-0008-0000-0B00-00006E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623" name="Rectangle 2">
          <a:extLst>
            <a:ext uri="{FF2B5EF4-FFF2-40B4-BE49-F238E27FC236}">
              <a16:creationId xmlns:a16="http://schemas.microsoft.com/office/drawing/2014/main" id="{00000000-0008-0000-0B00-00006F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624" name="Rectangle 3">
          <a:extLst>
            <a:ext uri="{FF2B5EF4-FFF2-40B4-BE49-F238E27FC236}">
              <a16:creationId xmlns:a16="http://schemas.microsoft.com/office/drawing/2014/main" id="{00000000-0008-0000-0B00-000070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625" name="Rectangle 4">
          <a:extLst>
            <a:ext uri="{FF2B5EF4-FFF2-40B4-BE49-F238E27FC236}">
              <a16:creationId xmlns:a16="http://schemas.microsoft.com/office/drawing/2014/main" id="{00000000-0008-0000-0B00-000071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626" name="Rectangle 5">
          <a:extLst>
            <a:ext uri="{FF2B5EF4-FFF2-40B4-BE49-F238E27FC236}">
              <a16:creationId xmlns:a16="http://schemas.microsoft.com/office/drawing/2014/main" id="{00000000-0008-0000-0B00-000072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627" name="Rectangle 6">
          <a:extLst>
            <a:ext uri="{FF2B5EF4-FFF2-40B4-BE49-F238E27FC236}">
              <a16:creationId xmlns:a16="http://schemas.microsoft.com/office/drawing/2014/main" id="{00000000-0008-0000-0B00-00007302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628" name="Rectangle 1">
          <a:extLst>
            <a:ext uri="{FF2B5EF4-FFF2-40B4-BE49-F238E27FC236}">
              <a16:creationId xmlns:a16="http://schemas.microsoft.com/office/drawing/2014/main" id="{00000000-0008-0000-0B00-00007402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629" name="Rectangle 2">
          <a:extLst>
            <a:ext uri="{FF2B5EF4-FFF2-40B4-BE49-F238E27FC236}">
              <a16:creationId xmlns:a16="http://schemas.microsoft.com/office/drawing/2014/main" id="{00000000-0008-0000-0B00-00007502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630" name="Rectangle 3">
          <a:extLst>
            <a:ext uri="{FF2B5EF4-FFF2-40B4-BE49-F238E27FC236}">
              <a16:creationId xmlns:a16="http://schemas.microsoft.com/office/drawing/2014/main" id="{00000000-0008-0000-0B00-00007602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631" name="Rectangle 4">
          <a:extLst>
            <a:ext uri="{FF2B5EF4-FFF2-40B4-BE49-F238E27FC236}">
              <a16:creationId xmlns:a16="http://schemas.microsoft.com/office/drawing/2014/main" id="{00000000-0008-0000-0B00-00007702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632" name="Rectangle 5">
          <a:extLst>
            <a:ext uri="{FF2B5EF4-FFF2-40B4-BE49-F238E27FC236}">
              <a16:creationId xmlns:a16="http://schemas.microsoft.com/office/drawing/2014/main" id="{00000000-0008-0000-0B00-00007802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633" name="Rectangle 6">
          <a:extLst>
            <a:ext uri="{FF2B5EF4-FFF2-40B4-BE49-F238E27FC236}">
              <a16:creationId xmlns:a16="http://schemas.microsoft.com/office/drawing/2014/main" id="{00000000-0008-0000-0B00-00007902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34" name="Rectangle 1">
          <a:extLst>
            <a:ext uri="{FF2B5EF4-FFF2-40B4-BE49-F238E27FC236}">
              <a16:creationId xmlns:a16="http://schemas.microsoft.com/office/drawing/2014/main" id="{00000000-0008-0000-0B00-00007A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35" name="Rectangle 2">
          <a:extLst>
            <a:ext uri="{FF2B5EF4-FFF2-40B4-BE49-F238E27FC236}">
              <a16:creationId xmlns:a16="http://schemas.microsoft.com/office/drawing/2014/main" id="{00000000-0008-0000-0B00-00007B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636" name="Rectangle 3">
          <a:extLst>
            <a:ext uri="{FF2B5EF4-FFF2-40B4-BE49-F238E27FC236}">
              <a16:creationId xmlns:a16="http://schemas.microsoft.com/office/drawing/2014/main" id="{00000000-0008-0000-0B00-00007C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37" name="Rectangle 4">
          <a:extLst>
            <a:ext uri="{FF2B5EF4-FFF2-40B4-BE49-F238E27FC236}">
              <a16:creationId xmlns:a16="http://schemas.microsoft.com/office/drawing/2014/main" id="{00000000-0008-0000-0B00-00007D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38" name="Rectangle 5">
          <a:extLst>
            <a:ext uri="{FF2B5EF4-FFF2-40B4-BE49-F238E27FC236}">
              <a16:creationId xmlns:a16="http://schemas.microsoft.com/office/drawing/2014/main" id="{00000000-0008-0000-0B00-00007E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639" name="Rectangle 6">
          <a:extLst>
            <a:ext uri="{FF2B5EF4-FFF2-40B4-BE49-F238E27FC236}">
              <a16:creationId xmlns:a16="http://schemas.microsoft.com/office/drawing/2014/main" id="{00000000-0008-0000-0B00-00007F02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40" name="Rectangle 1">
          <a:extLst>
            <a:ext uri="{FF2B5EF4-FFF2-40B4-BE49-F238E27FC236}">
              <a16:creationId xmlns:a16="http://schemas.microsoft.com/office/drawing/2014/main" id="{00000000-0008-0000-0B00-00008002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41" name="Rectangle 2">
          <a:extLst>
            <a:ext uri="{FF2B5EF4-FFF2-40B4-BE49-F238E27FC236}">
              <a16:creationId xmlns:a16="http://schemas.microsoft.com/office/drawing/2014/main" id="{00000000-0008-0000-0B00-00008102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642" name="Rectangle 3">
          <a:extLst>
            <a:ext uri="{FF2B5EF4-FFF2-40B4-BE49-F238E27FC236}">
              <a16:creationId xmlns:a16="http://schemas.microsoft.com/office/drawing/2014/main" id="{00000000-0008-0000-0B00-00008202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43" name="Rectangle 4">
          <a:extLst>
            <a:ext uri="{FF2B5EF4-FFF2-40B4-BE49-F238E27FC236}">
              <a16:creationId xmlns:a16="http://schemas.microsoft.com/office/drawing/2014/main" id="{00000000-0008-0000-0B00-00008302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644" name="Rectangle 5">
          <a:extLst>
            <a:ext uri="{FF2B5EF4-FFF2-40B4-BE49-F238E27FC236}">
              <a16:creationId xmlns:a16="http://schemas.microsoft.com/office/drawing/2014/main" id="{00000000-0008-0000-0B00-00008402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645" name="Rectangle 6">
          <a:extLst>
            <a:ext uri="{FF2B5EF4-FFF2-40B4-BE49-F238E27FC236}">
              <a16:creationId xmlns:a16="http://schemas.microsoft.com/office/drawing/2014/main" id="{00000000-0008-0000-0B00-00008502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646" name="Rectangle 1">
          <a:extLst>
            <a:ext uri="{FF2B5EF4-FFF2-40B4-BE49-F238E27FC236}">
              <a16:creationId xmlns:a16="http://schemas.microsoft.com/office/drawing/2014/main" id="{00000000-0008-0000-0B00-000086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647" name="Rectangle 2">
          <a:extLst>
            <a:ext uri="{FF2B5EF4-FFF2-40B4-BE49-F238E27FC236}">
              <a16:creationId xmlns:a16="http://schemas.microsoft.com/office/drawing/2014/main" id="{00000000-0008-0000-0B00-000087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648" name="Rectangle 3">
          <a:extLst>
            <a:ext uri="{FF2B5EF4-FFF2-40B4-BE49-F238E27FC236}">
              <a16:creationId xmlns:a16="http://schemas.microsoft.com/office/drawing/2014/main" id="{00000000-0008-0000-0B00-00008802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649" name="Rectangle 4">
          <a:extLst>
            <a:ext uri="{FF2B5EF4-FFF2-40B4-BE49-F238E27FC236}">
              <a16:creationId xmlns:a16="http://schemas.microsoft.com/office/drawing/2014/main" id="{00000000-0008-0000-0B00-000089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650" name="Rectangle 5">
          <a:extLst>
            <a:ext uri="{FF2B5EF4-FFF2-40B4-BE49-F238E27FC236}">
              <a16:creationId xmlns:a16="http://schemas.microsoft.com/office/drawing/2014/main" id="{00000000-0008-0000-0B00-00008A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651" name="Rectangle 6">
          <a:extLst>
            <a:ext uri="{FF2B5EF4-FFF2-40B4-BE49-F238E27FC236}">
              <a16:creationId xmlns:a16="http://schemas.microsoft.com/office/drawing/2014/main" id="{00000000-0008-0000-0B00-00008B02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652" name="Rectangle 1">
          <a:extLst>
            <a:ext uri="{FF2B5EF4-FFF2-40B4-BE49-F238E27FC236}">
              <a16:creationId xmlns:a16="http://schemas.microsoft.com/office/drawing/2014/main" id="{00000000-0008-0000-0B00-00008C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653" name="Rectangle 2">
          <a:extLst>
            <a:ext uri="{FF2B5EF4-FFF2-40B4-BE49-F238E27FC236}">
              <a16:creationId xmlns:a16="http://schemas.microsoft.com/office/drawing/2014/main" id="{00000000-0008-0000-0B00-00008D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654" name="Rectangle 3">
          <a:extLst>
            <a:ext uri="{FF2B5EF4-FFF2-40B4-BE49-F238E27FC236}">
              <a16:creationId xmlns:a16="http://schemas.microsoft.com/office/drawing/2014/main" id="{00000000-0008-0000-0B00-00008E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655" name="Rectangle 4">
          <a:extLst>
            <a:ext uri="{FF2B5EF4-FFF2-40B4-BE49-F238E27FC236}">
              <a16:creationId xmlns:a16="http://schemas.microsoft.com/office/drawing/2014/main" id="{00000000-0008-0000-0B00-00008F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656" name="Rectangle 5">
          <a:extLst>
            <a:ext uri="{FF2B5EF4-FFF2-40B4-BE49-F238E27FC236}">
              <a16:creationId xmlns:a16="http://schemas.microsoft.com/office/drawing/2014/main" id="{00000000-0008-0000-0B00-000090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657" name="Rectangle 6">
          <a:extLst>
            <a:ext uri="{FF2B5EF4-FFF2-40B4-BE49-F238E27FC236}">
              <a16:creationId xmlns:a16="http://schemas.microsoft.com/office/drawing/2014/main" id="{00000000-0008-0000-0B00-00009102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658" name="Rectangle 1">
          <a:extLst>
            <a:ext uri="{FF2B5EF4-FFF2-40B4-BE49-F238E27FC236}">
              <a16:creationId xmlns:a16="http://schemas.microsoft.com/office/drawing/2014/main" id="{00000000-0008-0000-0B00-00009202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659" name="Rectangle 2">
          <a:extLst>
            <a:ext uri="{FF2B5EF4-FFF2-40B4-BE49-F238E27FC236}">
              <a16:creationId xmlns:a16="http://schemas.microsoft.com/office/drawing/2014/main" id="{00000000-0008-0000-0B00-00009302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660" name="Rectangle 3">
          <a:extLst>
            <a:ext uri="{FF2B5EF4-FFF2-40B4-BE49-F238E27FC236}">
              <a16:creationId xmlns:a16="http://schemas.microsoft.com/office/drawing/2014/main" id="{00000000-0008-0000-0B00-00009402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661" name="Rectangle 4">
          <a:extLst>
            <a:ext uri="{FF2B5EF4-FFF2-40B4-BE49-F238E27FC236}">
              <a16:creationId xmlns:a16="http://schemas.microsoft.com/office/drawing/2014/main" id="{00000000-0008-0000-0B00-00009502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662" name="Rectangle 5">
          <a:extLst>
            <a:ext uri="{FF2B5EF4-FFF2-40B4-BE49-F238E27FC236}">
              <a16:creationId xmlns:a16="http://schemas.microsoft.com/office/drawing/2014/main" id="{00000000-0008-0000-0B00-00009602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663" name="Rectangle 6">
          <a:extLst>
            <a:ext uri="{FF2B5EF4-FFF2-40B4-BE49-F238E27FC236}">
              <a16:creationId xmlns:a16="http://schemas.microsoft.com/office/drawing/2014/main" id="{00000000-0008-0000-0B00-00009702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664" name="Rectangle 1">
          <a:extLst>
            <a:ext uri="{FF2B5EF4-FFF2-40B4-BE49-F238E27FC236}">
              <a16:creationId xmlns:a16="http://schemas.microsoft.com/office/drawing/2014/main" id="{00000000-0008-0000-0B00-000098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665" name="Rectangle 2">
          <a:extLst>
            <a:ext uri="{FF2B5EF4-FFF2-40B4-BE49-F238E27FC236}">
              <a16:creationId xmlns:a16="http://schemas.microsoft.com/office/drawing/2014/main" id="{00000000-0008-0000-0B00-000099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666" name="Rectangle 3">
          <a:extLst>
            <a:ext uri="{FF2B5EF4-FFF2-40B4-BE49-F238E27FC236}">
              <a16:creationId xmlns:a16="http://schemas.microsoft.com/office/drawing/2014/main" id="{00000000-0008-0000-0B00-00009A02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667" name="Rectangle 4">
          <a:extLst>
            <a:ext uri="{FF2B5EF4-FFF2-40B4-BE49-F238E27FC236}">
              <a16:creationId xmlns:a16="http://schemas.microsoft.com/office/drawing/2014/main" id="{00000000-0008-0000-0B00-00009B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668" name="Rectangle 5">
          <a:extLst>
            <a:ext uri="{FF2B5EF4-FFF2-40B4-BE49-F238E27FC236}">
              <a16:creationId xmlns:a16="http://schemas.microsoft.com/office/drawing/2014/main" id="{00000000-0008-0000-0B00-00009C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669" name="Rectangle 6">
          <a:extLst>
            <a:ext uri="{FF2B5EF4-FFF2-40B4-BE49-F238E27FC236}">
              <a16:creationId xmlns:a16="http://schemas.microsoft.com/office/drawing/2014/main" id="{00000000-0008-0000-0B00-00009D02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670" name="Rectangle 1">
          <a:extLst>
            <a:ext uri="{FF2B5EF4-FFF2-40B4-BE49-F238E27FC236}">
              <a16:creationId xmlns:a16="http://schemas.microsoft.com/office/drawing/2014/main" id="{00000000-0008-0000-0B00-00009E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671" name="Rectangle 2">
          <a:extLst>
            <a:ext uri="{FF2B5EF4-FFF2-40B4-BE49-F238E27FC236}">
              <a16:creationId xmlns:a16="http://schemas.microsoft.com/office/drawing/2014/main" id="{00000000-0008-0000-0B00-00009F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672" name="Rectangle 3">
          <a:extLst>
            <a:ext uri="{FF2B5EF4-FFF2-40B4-BE49-F238E27FC236}">
              <a16:creationId xmlns:a16="http://schemas.microsoft.com/office/drawing/2014/main" id="{00000000-0008-0000-0B00-0000A0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673" name="Rectangle 4">
          <a:extLst>
            <a:ext uri="{FF2B5EF4-FFF2-40B4-BE49-F238E27FC236}">
              <a16:creationId xmlns:a16="http://schemas.microsoft.com/office/drawing/2014/main" id="{00000000-0008-0000-0B00-0000A1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674" name="Rectangle 5">
          <a:extLst>
            <a:ext uri="{FF2B5EF4-FFF2-40B4-BE49-F238E27FC236}">
              <a16:creationId xmlns:a16="http://schemas.microsoft.com/office/drawing/2014/main" id="{00000000-0008-0000-0B00-0000A2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675" name="Rectangle 6">
          <a:extLst>
            <a:ext uri="{FF2B5EF4-FFF2-40B4-BE49-F238E27FC236}">
              <a16:creationId xmlns:a16="http://schemas.microsoft.com/office/drawing/2014/main" id="{00000000-0008-0000-0B00-0000A302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676" name="Rectangle 1">
          <a:extLst>
            <a:ext uri="{FF2B5EF4-FFF2-40B4-BE49-F238E27FC236}">
              <a16:creationId xmlns:a16="http://schemas.microsoft.com/office/drawing/2014/main" id="{00000000-0008-0000-0B00-0000A402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677" name="Rectangle 2">
          <a:extLst>
            <a:ext uri="{FF2B5EF4-FFF2-40B4-BE49-F238E27FC236}">
              <a16:creationId xmlns:a16="http://schemas.microsoft.com/office/drawing/2014/main" id="{00000000-0008-0000-0B00-0000A502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678" name="Rectangle 3">
          <a:extLst>
            <a:ext uri="{FF2B5EF4-FFF2-40B4-BE49-F238E27FC236}">
              <a16:creationId xmlns:a16="http://schemas.microsoft.com/office/drawing/2014/main" id="{00000000-0008-0000-0B00-0000A602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679" name="Rectangle 4">
          <a:extLst>
            <a:ext uri="{FF2B5EF4-FFF2-40B4-BE49-F238E27FC236}">
              <a16:creationId xmlns:a16="http://schemas.microsoft.com/office/drawing/2014/main" id="{00000000-0008-0000-0B00-0000A702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680" name="Rectangle 5">
          <a:extLst>
            <a:ext uri="{FF2B5EF4-FFF2-40B4-BE49-F238E27FC236}">
              <a16:creationId xmlns:a16="http://schemas.microsoft.com/office/drawing/2014/main" id="{00000000-0008-0000-0B00-0000A802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681" name="Rectangle 6">
          <a:extLst>
            <a:ext uri="{FF2B5EF4-FFF2-40B4-BE49-F238E27FC236}">
              <a16:creationId xmlns:a16="http://schemas.microsoft.com/office/drawing/2014/main" id="{00000000-0008-0000-0B00-0000A902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2" name="Rectangle 1">
          <a:extLst>
            <a:ext uri="{FF2B5EF4-FFF2-40B4-BE49-F238E27FC236}">
              <a16:creationId xmlns:a16="http://schemas.microsoft.com/office/drawing/2014/main" id="{00000000-0008-0000-0B00-0000AA02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3" name="Rectangle 2">
          <a:extLst>
            <a:ext uri="{FF2B5EF4-FFF2-40B4-BE49-F238E27FC236}">
              <a16:creationId xmlns:a16="http://schemas.microsoft.com/office/drawing/2014/main" id="{00000000-0008-0000-0B00-0000AB02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684" name="Rectangle 3">
          <a:extLst>
            <a:ext uri="{FF2B5EF4-FFF2-40B4-BE49-F238E27FC236}">
              <a16:creationId xmlns:a16="http://schemas.microsoft.com/office/drawing/2014/main" id="{00000000-0008-0000-0B00-0000AC02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5" name="Rectangle 4">
          <a:extLst>
            <a:ext uri="{FF2B5EF4-FFF2-40B4-BE49-F238E27FC236}">
              <a16:creationId xmlns:a16="http://schemas.microsoft.com/office/drawing/2014/main" id="{00000000-0008-0000-0B00-0000AD02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6" name="Rectangle 5">
          <a:extLst>
            <a:ext uri="{FF2B5EF4-FFF2-40B4-BE49-F238E27FC236}">
              <a16:creationId xmlns:a16="http://schemas.microsoft.com/office/drawing/2014/main" id="{00000000-0008-0000-0B00-0000AE02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687" name="Rectangle 6">
          <a:extLst>
            <a:ext uri="{FF2B5EF4-FFF2-40B4-BE49-F238E27FC236}">
              <a16:creationId xmlns:a16="http://schemas.microsoft.com/office/drawing/2014/main" id="{00000000-0008-0000-0B00-0000AF02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8" name="Rectangle 1">
          <a:extLst>
            <a:ext uri="{FF2B5EF4-FFF2-40B4-BE49-F238E27FC236}">
              <a16:creationId xmlns:a16="http://schemas.microsoft.com/office/drawing/2014/main" id="{00000000-0008-0000-0B00-0000B002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89" name="Rectangle 2">
          <a:extLst>
            <a:ext uri="{FF2B5EF4-FFF2-40B4-BE49-F238E27FC236}">
              <a16:creationId xmlns:a16="http://schemas.microsoft.com/office/drawing/2014/main" id="{00000000-0008-0000-0B00-0000B102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690" name="Rectangle 3">
          <a:extLst>
            <a:ext uri="{FF2B5EF4-FFF2-40B4-BE49-F238E27FC236}">
              <a16:creationId xmlns:a16="http://schemas.microsoft.com/office/drawing/2014/main" id="{00000000-0008-0000-0B00-0000B202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91" name="Rectangle 4">
          <a:extLst>
            <a:ext uri="{FF2B5EF4-FFF2-40B4-BE49-F238E27FC236}">
              <a16:creationId xmlns:a16="http://schemas.microsoft.com/office/drawing/2014/main" id="{00000000-0008-0000-0B00-0000B302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92" name="Rectangle 5">
          <a:extLst>
            <a:ext uri="{FF2B5EF4-FFF2-40B4-BE49-F238E27FC236}">
              <a16:creationId xmlns:a16="http://schemas.microsoft.com/office/drawing/2014/main" id="{00000000-0008-0000-0B00-0000B402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693" name="Rectangle 6">
          <a:extLst>
            <a:ext uri="{FF2B5EF4-FFF2-40B4-BE49-F238E27FC236}">
              <a16:creationId xmlns:a16="http://schemas.microsoft.com/office/drawing/2014/main" id="{00000000-0008-0000-0B00-0000B502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694" name="Rectangle 1">
          <a:extLst>
            <a:ext uri="{FF2B5EF4-FFF2-40B4-BE49-F238E27FC236}">
              <a16:creationId xmlns:a16="http://schemas.microsoft.com/office/drawing/2014/main" id="{00000000-0008-0000-0B00-0000B602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695" name="Rectangle 2">
          <a:extLst>
            <a:ext uri="{FF2B5EF4-FFF2-40B4-BE49-F238E27FC236}">
              <a16:creationId xmlns:a16="http://schemas.microsoft.com/office/drawing/2014/main" id="{00000000-0008-0000-0B00-0000B702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696" name="Rectangle 3">
          <a:extLst>
            <a:ext uri="{FF2B5EF4-FFF2-40B4-BE49-F238E27FC236}">
              <a16:creationId xmlns:a16="http://schemas.microsoft.com/office/drawing/2014/main" id="{00000000-0008-0000-0B00-0000B802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697" name="Rectangle 4">
          <a:extLst>
            <a:ext uri="{FF2B5EF4-FFF2-40B4-BE49-F238E27FC236}">
              <a16:creationId xmlns:a16="http://schemas.microsoft.com/office/drawing/2014/main" id="{00000000-0008-0000-0B00-0000B902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698" name="Rectangle 5">
          <a:extLst>
            <a:ext uri="{FF2B5EF4-FFF2-40B4-BE49-F238E27FC236}">
              <a16:creationId xmlns:a16="http://schemas.microsoft.com/office/drawing/2014/main" id="{00000000-0008-0000-0B00-0000BA02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699" name="Rectangle 6">
          <a:extLst>
            <a:ext uri="{FF2B5EF4-FFF2-40B4-BE49-F238E27FC236}">
              <a16:creationId xmlns:a16="http://schemas.microsoft.com/office/drawing/2014/main" id="{00000000-0008-0000-0B00-0000BB02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0" name="Rectangle 1">
          <a:extLst>
            <a:ext uri="{FF2B5EF4-FFF2-40B4-BE49-F238E27FC236}">
              <a16:creationId xmlns:a16="http://schemas.microsoft.com/office/drawing/2014/main" id="{00000000-0008-0000-0B00-0000BC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1" name="Rectangle 2">
          <a:extLst>
            <a:ext uri="{FF2B5EF4-FFF2-40B4-BE49-F238E27FC236}">
              <a16:creationId xmlns:a16="http://schemas.microsoft.com/office/drawing/2014/main" id="{00000000-0008-0000-0B00-0000BD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702" name="Rectangle 3">
          <a:extLst>
            <a:ext uri="{FF2B5EF4-FFF2-40B4-BE49-F238E27FC236}">
              <a16:creationId xmlns:a16="http://schemas.microsoft.com/office/drawing/2014/main" id="{00000000-0008-0000-0B00-0000BE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3" name="Rectangle 4">
          <a:extLst>
            <a:ext uri="{FF2B5EF4-FFF2-40B4-BE49-F238E27FC236}">
              <a16:creationId xmlns:a16="http://schemas.microsoft.com/office/drawing/2014/main" id="{00000000-0008-0000-0B00-0000BF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4" name="Rectangle 5">
          <a:extLst>
            <a:ext uri="{FF2B5EF4-FFF2-40B4-BE49-F238E27FC236}">
              <a16:creationId xmlns:a16="http://schemas.microsoft.com/office/drawing/2014/main" id="{00000000-0008-0000-0B00-0000C0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705" name="Rectangle 6">
          <a:extLst>
            <a:ext uri="{FF2B5EF4-FFF2-40B4-BE49-F238E27FC236}">
              <a16:creationId xmlns:a16="http://schemas.microsoft.com/office/drawing/2014/main" id="{00000000-0008-0000-0B00-0000C102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6" name="Rectangle 1">
          <a:extLst>
            <a:ext uri="{FF2B5EF4-FFF2-40B4-BE49-F238E27FC236}">
              <a16:creationId xmlns:a16="http://schemas.microsoft.com/office/drawing/2014/main" id="{00000000-0008-0000-0B00-0000C202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7" name="Rectangle 2">
          <a:extLst>
            <a:ext uri="{FF2B5EF4-FFF2-40B4-BE49-F238E27FC236}">
              <a16:creationId xmlns:a16="http://schemas.microsoft.com/office/drawing/2014/main" id="{00000000-0008-0000-0B00-0000C302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708" name="Rectangle 3">
          <a:extLst>
            <a:ext uri="{FF2B5EF4-FFF2-40B4-BE49-F238E27FC236}">
              <a16:creationId xmlns:a16="http://schemas.microsoft.com/office/drawing/2014/main" id="{00000000-0008-0000-0B00-0000C402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09" name="Rectangle 4">
          <a:extLst>
            <a:ext uri="{FF2B5EF4-FFF2-40B4-BE49-F238E27FC236}">
              <a16:creationId xmlns:a16="http://schemas.microsoft.com/office/drawing/2014/main" id="{00000000-0008-0000-0B00-0000C502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710" name="Rectangle 5">
          <a:extLst>
            <a:ext uri="{FF2B5EF4-FFF2-40B4-BE49-F238E27FC236}">
              <a16:creationId xmlns:a16="http://schemas.microsoft.com/office/drawing/2014/main" id="{00000000-0008-0000-0B00-0000C602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711" name="Rectangle 6">
          <a:extLst>
            <a:ext uri="{FF2B5EF4-FFF2-40B4-BE49-F238E27FC236}">
              <a16:creationId xmlns:a16="http://schemas.microsoft.com/office/drawing/2014/main" id="{00000000-0008-0000-0B00-0000C702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712" name="Rectangle 3">
          <a:extLst>
            <a:ext uri="{FF2B5EF4-FFF2-40B4-BE49-F238E27FC236}">
              <a16:creationId xmlns:a16="http://schemas.microsoft.com/office/drawing/2014/main" id="{00000000-0008-0000-0B00-0000C802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713" name="Rectangle 6">
          <a:extLst>
            <a:ext uri="{FF2B5EF4-FFF2-40B4-BE49-F238E27FC236}">
              <a16:creationId xmlns:a16="http://schemas.microsoft.com/office/drawing/2014/main" id="{00000000-0008-0000-0B00-0000C902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4" name="Rectangle 1">
          <a:extLst>
            <a:ext uri="{FF2B5EF4-FFF2-40B4-BE49-F238E27FC236}">
              <a16:creationId xmlns:a16="http://schemas.microsoft.com/office/drawing/2014/main" id="{00000000-0008-0000-0B00-0000CA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5" name="Rectangle 2">
          <a:extLst>
            <a:ext uri="{FF2B5EF4-FFF2-40B4-BE49-F238E27FC236}">
              <a16:creationId xmlns:a16="http://schemas.microsoft.com/office/drawing/2014/main" id="{00000000-0008-0000-0B00-0000CB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6" name="Rectangle 3">
          <a:extLst>
            <a:ext uri="{FF2B5EF4-FFF2-40B4-BE49-F238E27FC236}">
              <a16:creationId xmlns:a16="http://schemas.microsoft.com/office/drawing/2014/main" id="{00000000-0008-0000-0B00-0000CC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7" name="Rectangle 4">
          <a:extLst>
            <a:ext uri="{FF2B5EF4-FFF2-40B4-BE49-F238E27FC236}">
              <a16:creationId xmlns:a16="http://schemas.microsoft.com/office/drawing/2014/main" id="{00000000-0008-0000-0B00-0000CD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8" name="Rectangle 5">
          <a:extLst>
            <a:ext uri="{FF2B5EF4-FFF2-40B4-BE49-F238E27FC236}">
              <a16:creationId xmlns:a16="http://schemas.microsoft.com/office/drawing/2014/main" id="{00000000-0008-0000-0B00-0000CE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719" name="Rectangle 6">
          <a:extLst>
            <a:ext uri="{FF2B5EF4-FFF2-40B4-BE49-F238E27FC236}">
              <a16:creationId xmlns:a16="http://schemas.microsoft.com/office/drawing/2014/main" id="{00000000-0008-0000-0B00-0000CF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0" name="Rectangle 1">
          <a:extLst>
            <a:ext uri="{FF2B5EF4-FFF2-40B4-BE49-F238E27FC236}">
              <a16:creationId xmlns:a16="http://schemas.microsoft.com/office/drawing/2014/main" id="{00000000-0008-0000-0B00-0000D0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1" name="Rectangle 2">
          <a:extLst>
            <a:ext uri="{FF2B5EF4-FFF2-40B4-BE49-F238E27FC236}">
              <a16:creationId xmlns:a16="http://schemas.microsoft.com/office/drawing/2014/main" id="{00000000-0008-0000-0B00-0000D1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722" name="Rectangle 3">
          <a:extLst>
            <a:ext uri="{FF2B5EF4-FFF2-40B4-BE49-F238E27FC236}">
              <a16:creationId xmlns:a16="http://schemas.microsoft.com/office/drawing/2014/main" id="{00000000-0008-0000-0B00-0000D2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3" name="Rectangle 4">
          <a:extLst>
            <a:ext uri="{FF2B5EF4-FFF2-40B4-BE49-F238E27FC236}">
              <a16:creationId xmlns:a16="http://schemas.microsoft.com/office/drawing/2014/main" id="{00000000-0008-0000-0B00-0000D3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4" name="Rectangle 5">
          <a:extLst>
            <a:ext uri="{FF2B5EF4-FFF2-40B4-BE49-F238E27FC236}">
              <a16:creationId xmlns:a16="http://schemas.microsoft.com/office/drawing/2014/main" id="{00000000-0008-0000-0B00-0000D4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725" name="Rectangle 6">
          <a:extLst>
            <a:ext uri="{FF2B5EF4-FFF2-40B4-BE49-F238E27FC236}">
              <a16:creationId xmlns:a16="http://schemas.microsoft.com/office/drawing/2014/main" id="{00000000-0008-0000-0B00-0000D502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6" name="Rectangle 1">
          <a:extLst>
            <a:ext uri="{FF2B5EF4-FFF2-40B4-BE49-F238E27FC236}">
              <a16:creationId xmlns:a16="http://schemas.microsoft.com/office/drawing/2014/main" id="{00000000-0008-0000-0B00-0000D6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7" name="Rectangle 2">
          <a:extLst>
            <a:ext uri="{FF2B5EF4-FFF2-40B4-BE49-F238E27FC236}">
              <a16:creationId xmlns:a16="http://schemas.microsoft.com/office/drawing/2014/main" id="{00000000-0008-0000-0B00-0000D7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8" name="Rectangle 3">
          <a:extLst>
            <a:ext uri="{FF2B5EF4-FFF2-40B4-BE49-F238E27FC236}">
              <a16:creationId xmlns:a16="http://schemas.microsoft.com/office/drawing/2014/main" id="{00000000-0008-0000-0B00-0000D8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29" name="Rectangle 4">
          <a:extLst>
            <a:ext uri="{FF2B5EF4-FFF2-40B4-BE49-F238E27FC236}">
              <a16:creationId xmlns:a16="http://schemas.microsoft.com/office/drawing/2014/main" id="{00000000-0008-0000-0B00-0000D9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30" name="Rectangle 5">
          <a:extLst>
            <a:ext uri="{FF2B5EF4-FFF2-40B4-BE49-F238E27FC236}">
              <a16:creationId xmlns:a16="http://schemas.microsoft.com/office/drawing/2014/main" id="{00000000-0008-0000-0B00-0000DA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731" name="Rectangle 6">
          <a:extLst>
            <a:ext uri="{FF2B5EF4-FFF2-40B4-BE49-F238E27FC236}">
              <a16:creationId xmlns:a16="http://schemas.microsoft.com/office/drawing/2014/main" id="{00000000-0008-0000-0B00-0000DB02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732" name="Rectangle 3">
          <a:extLst>
            <a:ext uri="{FF2B5EF4-FFF2-40B4-BE49-F238E27FC236}">
              <a16:creationId xmlns:a16="http://schemas.microsoft.com/office/drawing/2014/main" id="{00000000-0008-0000-0B00-0000DC02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733" name="Rectangle 6">
          <a:extLst>
            <a:ext uri="{FF2B5EF4-FFF2-40B4-BE49-F238E27FC236}">
              <a16:creationId xmlns:a16="http://schemas.microsoft.com/office/drawing/2014/main" id="{00000000-0008-0000-0B00-0000DD02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34" name="Rectangle 1">
          <a:extLst>
            <a:ext uri="{FF2B5EF4-FFF2-40B4-BE49-F238E27FC236}">
              <a16:creationId xmlns:a16="http://schemas.microsoft.com/office/drawing/2014/main" id="{00000000-0008-0000-0B00-0000DE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35" name="Rectangle 2">
          <a:extLst>
            <a:ext uri="{FF2B5EF4-FFF2-40B4-BE49-F238E27FC236}">
              <a16:creationId xmlns:a16="http://schemas.microsoft.com/office/drawing/2014/main" id="{00000000-0008-0000-0B00-0000DF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736" name="Rectangle 3">
          <a:extLst>
            <a:ext uri="{FF2B5EF4-FFF2-40B4-BE49-F238E27FC236}">
              <a16:creationId xmlns:a16="http://schemas.microsoft.com/office/drawing/2014/main" id="{00000000-0008-0000-0B00-0000E0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37" name="Rectangle 4">
          <a:extLst>
            <a:ext uri="{FF2B5EF4-FFF2-40B4-BE49-F238E27FC236}">
              <a16:creationId xmlns:a16="http://schemas.microsoft.com/office/drawing/2014/main" id="{00000000-0008-0000-0B00-0000E1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738" name="Rectangle 5">
          <a:extLst>
            <a:ext uri="{FF2B5EF4-FFF2-40B4-BE49-F238E27FC236}">
              <a16:creationId xmlns:a16="http://schemas.microsoft.com/office/drawing/2014/main" id="{00000000-0008-0000-0B00-0000E2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739" name="Rectangle 6">
          <a:extLst>
            <a:ext uri="{FF2B5EF4-FFF2-40B4-BE49-F238E27FC236}">
              <a16:creationId xmlns:a16="http://schemas.microsoft.com/office/drawing/2014/main" id="{00000000-0008-0000-0B00-0000E302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0" name="Rectangle 1">
          <a:extLst>
            <a:ext uri="{FF2B5EF4-FFF2-40B4-BE49-F238E27FC236}">
              <a16:creationId xmlns:a16="http://schemas.microsoft.com/office/drawing/2014/main" id="{00000000-0008-0000-0B00-0000E402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1" name="Rectangle 2">
          <a:extLst>
            <a:ext uri="{FF2B5EF4-FFF2-40B4-BE49-F238E27FC236}">
              <a16:creationId xmlns:a16="http://schemas.microsoft.com/office/drawing/2014/main" id="{00000000-0008-0000-0B00-0000E502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742" name="Rectangle 3">
          <a:extLst>
            <a:ext uri="{FF2B5EF4-FFF2-40B4-BE49-F238E27FC236}">
              <a16:creationId xmlns:a16="http://schemas.microsoft.com/office/drawing/2014/main" id="{00000000-0008-0000-0B00-0000E602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3" name="Rectangle 4">
          <a:extLst>
            <a:ext uri="{FF2B5EF4-FFF2-40B4-BE49-F238E27FC236}">
              <a16:creationId xmlns:a16="http://schemas.microsoft.com/office/drawing/2014/main" id="{00000000-0008-0000-0B00-0000E702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4" name="Rectangle 5">
          <a:extLst>
            <a:ext uri="{FF2B5EF4-FFF2-40B4-BE49-F238E27FC236}">
              <a16:creationId xmlns:a16="http://schemas.microsoft.com/office/drawing/2014/main" id="{00000000-0008-0000-0B00-0000E802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745" name="Rectangle 6">
          <a:extLst>
            <a:ext uri="{FF2B5EF4-FFF2-40B4-BE49-F238E27FC236}">
              <a16:creationId xmlns:a16="http://schemas.microsoft.com/office/drawing/2014/main" id="{00000000-0008-0000-0B00-0000E902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6" name="Rectangle 1">
          <a:extLst>
            <a:ext uri="{FF2B5EF4-FFF2-40B4-BE49-F238E27FC236}">
              <a16:creationId xmlns:a16="http://schemas.microsoft.com/office/drawing/2014/main" id="{00000000-0008-0000-0B00-0000EA02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7" name="Rectangle 2">
          <a:extLst>
            <a:ext uri="{FF2B5EF4-FFF2-40B4-BE49-F238E27FC236}">
              <a16:creationId xmlns:a16="http://schemas.microsoft.com/office/drawing/2014/main" id="{00000000-0008-0000-0B00-0000EB02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748" name="Rectangle 3">
          <a:extLst>
            <a:ext uri="{FF2B5EF4-FFF2-40B4-BE49-F238E27FC236}">
              <a16:creationId xmlns:a16="http://schemas.microsoft.com/office/drawing/2014/main" id="{00000000-0008-0000-0B00-0000EC02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49" name="Rectangle 4">
          <a:extLst>
            <a:ext uri="{FF2B5EF4-FFF2-40B4-BE49-F238E27FC236}">
              <a16:creationId xmlns:a16="http://schemas.microsoft.com/office/drawing/2014/main" id="{00000000-0008-0000-0B00-0000ED02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50" name="Rectangle 5">
          <a:extLst>
            <a:ext uri="{FF2B5EF4-FFF2-40B4-BE49-F238E27FC236}">
              <a16:creationId xmlns:a16="http://schemas.microsoft.com/office/drawing/2014/main" id="{00000000-0008-0000-0B00-0000EE02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751" name="Rectangle 6">
          <a:extLst>
            <a:ext uri="{FF2B5EF4-FFF2-40B4-BE49-F238E27FC236}">
              <a16:creationId xmlns:a16="http://schemas.microsoft.com/office/drawing/2014/main" id="{00000000-0008-0000-0B00-0000EF02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2" name="Rectangle 1">
          <a:extLst>
            <a:ext uri="{FF2B5EF4-FFF2-40B4-BE49-F238E27FC236}">
              <a16:creationId xmlns:a16="http://schemas.microsoft.com/office/drawing/2014/main" id="{00000000-0008-0000-0B00-0000F0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3" name="Rectangle 2">
          <a:extLst>
            <a:ext uri="{FF2B5EF4-FFF2-40B4-BE49-F238E27FC236}">
              <a16:creationId xmlns:a16="http://schemas.microsoft.com/office/drawing/2014/main" id="{00000000-0008-0000-0B00-0000F1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754" name="Rectangle 3">
          <a:extLst>
            <a:ext uri="{FF2B5EF4-FFF2-40B4-BE49-F238E27FC236}">
              <a16:creationId xmlns:a16="http://schemas.microsoft.com/office/drawing/2014/main" id="{00000000-0008-0000-0B00-0000F202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5" name="Rectangle 4">
          <a:extLst>
            <a:ext uri="{FF2B5EF4-FFF2-40B4-BE49-F238E27FC236}">
              <a16:creationId xmlns:a16="http://schemas.microsoft.com/office/drawing/2014/main" id="{00000000-0008-0000-0B00-0000F3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6" name="Rectangle 5">
          <a:extLst>
            <a:ext uri="{FF2B5EF4-FFF2-40B4-BE49-F238E27FC236}">
              <a16:creationId xmlns:a16="http://schemas.microsoft.com/office/drawing/2014/main" id="{00000000-0008-0000-0B00-0000F4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757" name="Rectangle 6">
          <a:extLst>
            <a:ext uri="{FF2B5EF4-FFF2-40B4-BE49-F238E27FC236}">
              <a16:creationId xmlns:a16="http://schemas.microsoft.com/office/drawing/2014/main" id="{00000000-0008-0000-0B00-0000F502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758" name="Rectangle 1">
          <a:extLst>
            <a:ext uri="{FF2B5EF4-FFF2-40B4-BE49-F238E27FC236}">
              <a16:creationId xmlns:a16="http://schemas.microsoft.com/office/drawing/2014/main" id="{00000000-0008-0000-0B00-0000F6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759" name="Rectangle 2">
          <a:extLst>
            <a:ext uri="{FF2B5EF4-FFF2-40B4-BE49-F238E27FC236}">
              <a16:creationId xmlns:a16="http://schemas.microsoft.com/office/drawing/2014/main" id="{00000000-0008-0000-0B00-0000F7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760" name="Rectangle 3">
          <a:extLst>
            <a:ext uri="{FF2B5EF4-FFF2-40B4-BE49-F238E27FC236}">
              <a16:creationId xmlns:a16="http://schemas.microsoft.com/office/drawing/2014/main" id="{00000000-0008-0000-0B00-0000F8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761" name="Rectangle 4">
          <a:extLst>
            <a:ext uri="{FF2B5EF4-FFF2-40B4-BE49-F238E27FC236}">
              <a16:creationId xmlns:a16="http://schemas.microsoft.com/office/drawing/2014/main" id="{00000000-0008-0000-0B00-0000F9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762" name="Rectangle 5">
          <a:extLst>
            <a:ext uri="{FF2B5EF4-FFF2-40B4-BE49-F238E27FC236}">
              <a16:creationId xmlns:a16="http://schemas.microsoft.com/office/drawing/2014/main" id="{00000000-0008-0000-0B00-0000FA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763" name="Rectangle 6">
          <a:extLst>
            <a:ext uri="{FF2B5EF4-FFF2-40B4-BE49-F238E27FC236}">
              <a16:creationId xmlns:a16="http://schemas.microsoft.com/office/drawing/2014/main" id="{00000000-0008-0000-0B00-0000FB02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764" name="Rectangle 1">
          <a:extLst>
            <a:ext uri="{FF2B5EF4-FFF2-40B4-BE49-F238E27FC236}">
              <a16:creationId xmlns:a16="http://schemas.microsoft.com/office/drawing/2014/main" id="{00000000-0008-0000-0B00-0000FC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765" name="Rectangle 2">
          <a:extLst>
            <a:ext uri="{FF2B5EF4-FFF2-40B4-BE49-F238E27FC236}">
              <a16:creationId xmlns:a16="http://schemas.microsoft.com/office/drawing/2014/main" id="{00000000-0008-0000-0B00-0000FD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766" name="Rectangle 3">
          <a:extLst>
            <a:ext uri="{FF2B5EF4-FFF2-40B4-BE49-F238E27FC236}">
              <a16:creationId xmlns:a16="http://schemas.microsoft.com/office/drawing/2014/main" id="{00000000-0008-0000-0B00-0000FE02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767" name="Rectangle 4">
          <a:extLst>
            <a:ext uri="{FF2B5EF4-FFF2-40B4-BE49-F238E27FC236}">
              <a16:creationId xmlns:a16="http://schemas.microsoft.com/office/drawing/2014/main" id="{00000000-0008-0000-0B00-0000FF02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768" name="Rectangle 5">
          <a:extLst>
            <a:ext uri="{FF2B5EF4-FFF2-40B4-BE49-F238E27FC236}">
              <a16:creationId xmlns:a16="http://schemas.microsoft.com/office/drawing/2014/main" id="{00000000-0008-0000-0B00-000000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769" name="Rectangle 6">
          <a:extLst>
            <a:ext uri="{FF2B5EF4-FFF2-40B4-BE49-F238E27FC236}">
              <a16:creationId xmlns:a16="http://schemas.microsoft.com/office/drawing/2014/main" id="{00000000-0008-0000-0B00-00000103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770" name="Rectangle 1">
          <a:extLst>
            <a:ext uri="{FF2B5EF4-FFF2-40B4-BE49-F238E27FC236}">
              <a16:creationId xmlns:a16="http://schemas.microsoft.com/office/drawing/2014/main" id="{00000000-0008-0000-0B00-000002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771" name="Rectangle 2">
          <a:extLst>
            <a:ext uri="{FF2B5EF4-FFF2-40B4-BE49-F238E27FC236}">
              <a16:creationId xmlns:a16="http://schemas.microsoft.com/office/drawing/2014/main" id="{00000000-0008-0000-0B00-000003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772" name="Rectangle 3">
          <a:extLst>
            <a:ext uri="{FF2B5EF4-FFF2-40B4-BE49-F238E27FC236}">
              <a16:creationId xmlns:a16="http://schemas.microsoft.com/office/drawing/2014/main" id="{00000000-0008-0000-0B00-00000403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773" name="Rectangle 4">
          <a:extLst>
            <a:ext uri="{FF2B5EF4-FFF2-40B4-BE49-F238E27FC236}">
              <a16:creationId xmlns:a16="http://schemas.microsoft.com/office/drawing/2014/main" id="{00000000-0008-0000-0B00-000005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774" name="Rectangle 5">
          <a:extLst>
            <a:ext uri="{FF2B5EF4-FFF2-40B4-BE49-F238E27FC236}">
              <a16:creationId xmlns:a16="http://schemas.microsoft.com/office/drawing/2014/main" id="{00000000-0008-0000-0B00-000006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775" name="Rectangle 6">
          <a:extLst>
            <a:ext uri="{FF2B5EF4-FFF2-40B4-BE49-F238E27FC236}">
              <a16:creationId xmlns:a16="http://schemas.microsoft.com/office/drawing/2014/main" id="{00000000-0008-0000-0B00-00000703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776" name="Rectangle 1">
          <a:extLst>
            <a:ext uri="{FF2B5EF4-FFF2-40B4-BE49-F238E27FC236}">
              <a16:creationId xmlns:a16="http://schemas.microsoft.com/office/drawing/2014/main" id="{00000000-0008-0000-0B00-00000803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777" name="Rectangle 2">
          <a:extLst>
            <a:ext uri="{FF2B5EF4-FFF2-40B4-BE49-F238E27FC236}">
              <a16:creationId xmlns:a16="http://schemas.microsoft.com/office/drawing/2014/main" id="{00000000-0008-0000-0B00-00000903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778" name="Rectangle 3">
          <a:extLst>
            <a:ext uri="{FF2B5EF4-FFF2-40B4-BE49-F238E27FC236}">
              <a16:creationId xmlns:a16="http://schemas.microsoft.com/office/drawing/2014/main" id="{00000000-0008-0000-0B00-00000A03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779" name="Rectangle 4">
          <a:extLst>
            <a:ext uri="{FF2B5EF4-FFF2-40B4-BE49-F238E27FC236}">
              <a16:creationId xmlns:a16="http://schemas.microsoft.com/office/drawing/2014/main" id="{00000000-0008-0000-0B00-00000B03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780" name="Rectangle 5">
          <a:extLst>
            <a:ext uri="{FF2B5EF4-FFF2-40B4-BE49-F238E27FC236}">
              <a16:creationId xmlns:a16="http://schemas.microsoft.com/office/drawing/2014/main" id="{00000000-0008-0000-0B00-00000C03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781" name="Rectangle 6">
          <a:extLst>
            <a:ext uri="{FF2B5EF4-FFF2-40B4-BE49-F238E27FC236}">
              <a16:creationId xmlns:a16="http://schemas.microsoft.com/office/drawing/2014/main" id="{00000000-0008-0000-0B00-00000D03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782" name="Rectangle 1">
          <a:extLst>
            <a:ext uri="{FF2B5EF4-FFF2-40B4-BE49-F238E27FC236}">
              <a16:creationId xmlns:a16="http://schemas.microsoft.com/office/drawing/2014/main" id="{00000000-0008-0000-0B00-00000E03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783" name="Rectangle 2">
          <a:extLst>
            <a:ext uri="{FF2B5EF4-FFF2-40B4-BE49-F238E27FC236}">
              <a16:creationId xmlns:a16="http://schemas.microsoft.com/office/drawing/2014/main" id="{00000000-0008-0000-0B00-00000F03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784" name="Rectangle 3">
          <a:extLst>
            <a:ext uri="{FF2B5EF4-FFF2-40B4-BE49-F238E27FC236}">
              <a16:creationId xmlns:a16="http://schemas.microsoft.com/office/drawing/2014/main" id="{00000000-0008-0000-0B00-00001003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785" name="Rectangle 4">
          <a:extLst>
            <a:ext uri="{FF2B5EF4-FFF2-40B4-BE49-F238E27FC236}">
              <a16:creationId xmlns:a16="http://schemas.microsoft.com/office/drawing/2014/main" id="{00000000-0008-0000-0B00-00001103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786" name="Rectangle 5">
          <a:extLst>
            <a:ext uri="{FF2B5EF4-FFF2-40B4-BE49-F238E27FC236}">
              <a16:creationId xmlns:a16="http://schemas.microsoft.com/office/drawing/2014/main" id="{00000000-0008-0000-0B00-00001203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787" name="Rectangle 6">
          <a:extLst>
            <a:ext uri="{FF2B5EF4-FFF2-40B4-BE49-F238E27FC236}">
              <a16:creationId xmlns:a16="http://schemas.microsoft.com/office/drawing/2014/main" id="{00000000-0008-0000-0B00-00001303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88" name="Rectangle 1">
          <a:extLst>
            <a:ext uri="{FF2B5EF4-FFF2-40B4-BE49-F238E27FC236}">
              <a16:creationId xmlns:a16="http://schemas.microsoft.com/office/drawing/2014/main" id="{00000000-0008-0000-0B00-00001403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89" name="Rectangle 2">
          <a:extLst>
            <a:ext uri="{FF2B5EF4-FFF2-40B4-BE49-F238E27FC236}">
              <a16:creationId xmlns:a16="http://schemas.microsoft.com/office/drawing/2014/main" id="{00000000-0008-0000-0B00-00001503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790" name="Rectangle 3">
          <a:extLst>
            <a:ext uri="{FF2B5EF4-FFF2-40B4-BE49-F238E27FC236}">
              <a16:creationId xmlns:a16="http://schemas.microsoft.com/office/drawing/2014/main" id="{00000000-0008-0000-0B00-00001603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1" name="Rectangle 4">
          <a:extLst>
            <a:ext uri="{FF2B5EF4-FFF2-40B4-BE49-F238E27FC236}">
              <a16:creationId xmlns:a16="http://schemas.microsoft.com/office/drawing/2014/main" id="{00000000-0008-0000-0B00-00001703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2" name="Rectangle 5">
          <a:extLst>
            <a:ext uri="{FF2B5EF4-FFF2-40B4-BE49-F238E27FC236}">
              <a16:creationId xmlns:a16="http://schemas.microsoft.com/office/drawing/2014/main" id="{00000000-0008-0000-0B00-00001803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793" name="Rectangle 6">
          <a:extLst>
            <a:ext uri="{FF2B5EF4-FFF2-40B4-BE49-F238E27FC236}">
              <a16:creationId xmlns:a16="http://schemas.microsoft.com/office/drawing/2014/main" id="{00000000-0008-0000-0B00-00001903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4" name="Rectangle 1">
          <a:extLst>
            <a:ext uri="{FF2B5EF4-FFF2-40B4-BE49-F238E27FC236}">
              <a16:creationId xmlns:a16="http://schemas.microsoft.com/office/drawing/2014/main" id="{00000000-0008-0000-0B00-00001A03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5" name="Rectangle 2">
          <a:extLst>
            <a:ext uri="{FF2B5EF4-FFF2-40B4-BE49-F238E27FC236}">
              <a16:creationId xmlns:a16="http://schemas.microsoft.com/office/drawing/2014/main" id="{00000000-0008-0000-0B00-00001B03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796" name="Rectangle 3">
          <a:extLst>
            <a:ext uri="{FF2B5EF4-FFF2-40B4-BE49-F238E27FC236}">
              <a16:creationId xmlns:a16="http://schemas.microsoft.com/office/drawing/2014/main" id="{00000000-0008-0000-0B00-00001C03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7" name="Rectangle 4">
          <a:extLst>
            <a:ext uri="{FF2B5EF4-FFF2-40B4-BE49-F238E27FC236}">
              <a16:creationId xmlns:a16="http://schemas.microsoft.com/office/drawing/2014/main" id="{00000000-0008-0000-0B00-00001D03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798" name="Rectangle 5">
          <a:extLst>
            <a:ext uri="{FF2B5EF4-FFF2-40B4-BE49-F238E27FC236}">
              <a16:creationId xmlns:a16="http://schemas.microsoft.com/office/drawing/2014/main" id="{00000000-0008-0000-0B00-00001E03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799" name="Rectangle 6">
          <a:extLst>
            <a:ext uri="{FF2B5EF4-FFF2-40B4-BE49-F238E27FC236}">
              <a16:creationId xmlns:a16="http://schemas.microsoft.com/office/drawing/2014/main" id="{00000000-0008-0000-0B00-00001F03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800" name="Rectangle 1">
          <a:extLst>
            <a:ext uri="{FF2B5EF4-FFF2-40B4-BE49-F238E27FC236}">
              <a16:creationId xmlns:a16="http://schemas.microsoft.com/office/drawing/2014/main" id="{00000000-0008-0000-0B00-000020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801" name="Rectangle 2">
          <a:extLst>
            <a:ext uri="{FF2B5EF4-FFF2-40B4-BE49-F238E27FC236}">
              <a16:creationId xmlns:a16="http://schemas.microsoft.com/office/drawing/2014/main" id="{00000000-0008-0000-0B00-000021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802" name="Rectangle 3">
          <a:extLst>
            <a:ext uri="{FF2B5EF4-FFF2-40B4-BE49-F238E27FC236}">
              <a16:creationId xmlns:a16="http://schemas.microsoft.com/office/drawing/2014/main" id="{00000000-0008-0000-0B00-00002203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803" name="Rectangle 4">
          <a:extLst>
            <a:ext uri="{FF2B5EF4-FFF2-40B4-BE49-F238E27FC236}">
              <a16:creationId xmlns:a16="http://schemas.microsoft.com/office/drawing/2014/main" id="{00000000-0008-0000-0B00-000023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804" name="Rectangle 5">
          <a:extLst>
            <a:ext uri="{FF2B5EF4-FFF2-40B4-BE49-F238E27FC236}">
              <a16:creationId xmlns:a16="http://schemas.microsoft.com/office/drawing/2014/main" id="{00000000-0008-0000-0B00-000024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805" name="Rectangle 6">
          <a:extLst>
            <a:ext uri="{FF2B5EF4-FFF2-40B4-BE49-F238E27FC236}">
              <a16:creationId xmlns:a16="http://schemas.microsoft.com/office/drawing/2014/main" id="{00000000-0008-0000-0B00-00002503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06" name="Rectangle 1">
          <a:extLst>
            <a:ext uri="{FF2B5EF4-FFF2-40B4-BE49-F238E27FC236}">
              <a16:creationId xmlns:a16="http://schemas.microsoft.com/office/drawing/2014/main" id="{00000000-0008-0000-0B00-000026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07" name="Rectangle 2">
          <a:extLst>
            <a:ext uri="{FF2B5EF4-FFF2-40B4-BE49-F238E27FC236}">
              <a16:creationId xmlns:a16="http://schemas.microsoft.com/office/drawing/2014/main" id="{00000000-0008-0000-0B00-000027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808" name="Rectangle 3">
          <a:extLst>
            <a:ext uri="{FF2B5EF4-FFF2-40B4-BE49-F238E27FC236}">
              <a16:creationId xmlns:a16="http://schemas.microsoft.com/office/drawing/2014/main" id="{00000000-0008-0000-0B00-000028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09" name="Rectangle 4">
          <a:extLst>
            <a:ext uri="{FF2B5EF4-FFF2-40B4-BE49-F238E27FC236}">
              <a16:creationId xmlns:a16="http://schemas.microsoft.com/office/drawing/2014/main" id="{00000000-0008-0000-0B00-000029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0" name="Rectangle 5">
          <a:extLst>
            <a:ext uri="{FF2B5EF4-FFF2-40B4-BE49-F238E27FC236}">
              <a16:creationId xmlns:a16="http://schemas.microsoft.com/office/drawing/2014/main" id="{00000000-0008-0000-0B00-00002A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811" name="Rectangle 6">
          <a:extLst>
            <a:ext uri="{FF2B5EF4-FFF2-40B4-BE49-F238E27FC236}">
              <a16:creationId xmlns:a16="http://schemas.microsoft.com/office/drawing/2014/main" id="{00000000-0008-0000-0B00-00002B03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2" name="Rectangle 1">
          <a:extLst>
            <a:ext uri="{FF2B5EF4-FFF2-40B4-BE49-F238E27FC236}">
              <a16:creationId xmlns:a16="http://schemas.microsoft.com/office/drawing/2014/main" id="{00000000-0008-0000-0B00-00002C03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3" name="Rectangle 2">
          <a:extLst>
            <a:ext uri="{FF2B5EF4-FFF2-40B4-BE49-F238E27FC236}">
              <a16:creationId xmlns:a16="http://schemas.microsoft.com/office/drawing/2014/main" id="{00000000-0008-0000-0B00-00002D03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814" name="Rectangle 3">
          <a:extLst>
            <a:ext uri="{FF2B5EF4-FFF2-40B4-BE49-F238E27FC236}">
              <a16:creationId xmlns:a16="http://schemas.microsoft.com/office/drawing/2014/main" id="{00000000-0008-0000-0B00-00002E03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5" name="Rectangle 4">
          <a:extLst>
            <a:ext uri="{FF2B5EF4-FFF2-40B4-BE49-F238E27FC236}">
              <a16:creationId xmlns:a16="http://schemas.microsoft.com/office/drawing/2014/main" id="{00000000-0008-0000-0B00-00002F03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816" name="Rectangle 5">
          <a:extLst>
            <a:ext uri="{FF2B5EF4-FFF2-40B4-BE49-F238E27FC236}">
              <a16:creationId xmlns:a16="http://schemas.microsoft.com/office/drawing/2014/main" id="{00000000-0008-0000-0B00-00003003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817" name="Rectangle 6">
          <a:extLst>
            <a:ext uri="{FF2B5EF4-FFF2-40B4-BE49-F238E27FC236}">
              <a16:creationId xmlns:a16="http://schemas.microsoft.com/office/drawing/2014/main" id="{00000000-0008-0000-0B00-00003103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18" name="Rectangle 1">
          <a:extLst>
            <a:ext uri="{FF2B5EF4-FFF2-40B4-BE49-F238E27FC236}">
              <a16:creationId xmlns:a16="http://schemas.microsoft.com/office/drawing/2014/main" id="{00000000-0008-0000-0B00-000032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19" name="Rectangle 2">
          <a:extLst>
            <a:ext uri="{FF2B5EF4-FFF2-40B4-BE49-F238E27FC236}">
              <a16:creationId xmlns:a16="http://schemas.microsoft.com/office/drawing/2014/main" id="{00000000-0008-0000-0B00-000033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820" name="Rectangle 3">
          <a:extLst>
            <a:ext uri="{FF2B5EF4-FFF2-40B4-BE49-F238E27FC236}">
              <a16:creationId xmlns:a16="http://schemas.microsoft.com/office/drawing/2014/main" id="{00000000-0008-0000-0B00-00003403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21" name="Rectangle 4">
          <a:extLst>
            <a:ext uri="{FF2B5EF4-FFF2-40B4-BE49-F238E27FC236}">
              <a16:creationId xmlns:a16="http://schemas.microsoft.com/office/drawing/2014/main" id="{00000000-0008-0000-0B00-000035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822" name="Rectangle 5">
          <a:extLst>
            <a:ext uri="{FF2B5EF4-FFF2-40B4-BE49-F238E27FC236}">
              <a16:creationId xmlns:a16="http://schemas.microsoft.com/office/drawing/2014/main" id="{00000000-0008-0000-0B00-000036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823" name="Rectangle 6">
          <a:extLst>
            <a:ext uri="{FF2B5EF4-FFF2-40B4-BE49-F238E27FC236}">
              <a16:creationId xmlns:a16="http://schemas.microsoft.com/office/drawing/2014/main" id="{00000000-0008-0000-0B00-00003703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824" name="Rectangle 1">
          <a:extLst>
            <a:ext uri="{FF2B5EF4-FFF2-40B4-BE49-F238E27FC236}">
              <a16:creationId xmlns:a16="http://schemas.microsoft.com/office/drawing/2014/main" id="{00000000-0008-0000-0B00-000038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825" name="Rectangle 2">
          <a:extLst>
            <a:ext uri="{FF2B5EF4-FFF2-40B4-BE49-F238E27FC236}">
              <a16:creationId xmlns:a16="http://schemas.microsoft.com/office/drawing/2014/main" id="{00000000-0008-0000-0B00-000039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826" name="Rectangle 3">
          <a:extLst>
            <a:ext uri="{FF2B5EF4-FFF2-40B4-BE49-F238E27FC236}">
              <a16:creationId xmlns:a16="http://schemas.microsoft.com/office/drawing/2014/main" id="{00000000-0008-0000-0B00-00003A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827" name="Rectangle 4">
          <a:extLst>
            <a:ext uri="{FF2B5EF4-FFF2-40B4-BE49-F238E27FC236}">
              <a16:creationId xmlns:a16="http://schemas.microsoft.com/office/drawing/2014/main" id="{00000000-0008-0000-0B00-00003B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828" name="Rectangle 5">
          <a:extLst>
            <a:ext uri="{FF2B5EF4-FFF2-40B4-BE49-F238E27FC236}">
              <a16:creationId xmlns:a16="http://schemas.microsoft.com/office/drawing/2014/main" id="{00000000-0008-0000-0B00-00003C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829" name="Rectangle 6">
          <a:extLst>
            <a:ext uri="{FF2B5EF4-FFF2-40B4-BE49-F238E27FC236}">
              <a16:creationId xmlns:a16="http://schemas.microsoft.com/office/drawing/2014/main" id="{00000000-0008-0000-0B00-00003D03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830" name="Rectangle 1">
          <a:extLst>
            <a:ext uri="{FF2B5EF4-FFF2-40B4-BE49-F238E27FC236}">
              <a16:creationId xmlns:a16="http://schemas.microsoft.com/office/drawing/2014/main" id="{00000000-0008-0000-0B00-00003E03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831" name="Rectangle 2">
          <a:extLst>
            <a:ext uri="{FF2B5EF4-FFF2-40B4-BE49-F238E27FC236}">
              <a16:creationId xmlns:a16="http://schemas.microsoft.com/office/drawing/2014/main" id="{00000000-0008-0000-0B00-00003F03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832" name="Rectangle 3">
          <a:extLst>
            <a:ext uri="{FF2B5EF4-FFF2-40B4-BE49-F238E27FC236}">
              <a16:creationId xmlns:a16="http://schemas.microsoft.com/office/drawing/2014/main" id="{00000000-0008-0000-0B00-00004003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833" name="Rectangle 4">
          <a:extLst>
            <a:ext uri="{FF2B5EF4-FFF2-40B4-BE49-F238E27FC236}">
              <a16:creationId xmlns:a16="http://schemas.microsoft.com/office/drawing/2014/main" id="{00000000-0008-0000-0B00-00004103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834" name="Rectangle 5">
          <a:extLst>
            <a:ext uri="{FF2B5EF4-FFF2-40B4-BE49-F238E27FC236}">
              <a16:creationId xmlns:a16="http://schemas.microsoft.com/office/drawing/2014/main" id="{00000000-0008-0000-0B00-00004203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835" name="Rectangle 6">
          <a:extLst>
            <a:ext uri="{FF2B5EF4-FFF2-40B4-BE49-F238E27FC236}">
              <a16:creationId xmlns:a16="http://schemas.microsoft.com/office/drawing/2014/main" id="{00000000-0008-0000-0B00-00004303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36" name="Rectangle 1">
          <a:extLst>
            <a:ext uri="{FF2B5EF4-FFF2-40B4-BE49-F238E27FC236}">
              <a16:creationId xmlns:a16="http://schemas.microsoft.com/office/drawing/2014/main" id="{00000000-0008-0000-0B00-00004403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37" name="Rectangle 2">
          <a:extLst>
            <a:ext uri="{FF2B5EF4-FFF2-40B4-BE49-F238E27FC236}">
              <a16:creationId xmlns:a16="http://schemas.microsoft.com/office/drawing/2014/main" id="{00000000-0008-0000-0B00-00004503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838" name="Rectangle 3">
          <a:extLst>
            <a:ext uri="{FF2B5EF4-FFF2-40B4-BE49-F238E27FC236}">
              <a16:creationId xmlns:a16="http://schemas.microsoft.com/office/drawing/2014/main" id="{00000000-0008-0000-0B00-00004603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39" name="Rectangle 4">
          <a:extLst>
            <a:ext uri="{FF2B5EF4-FFF2-40B4-BE49-F238E27FC236}">
              <a16:creationId xmlns:a16="http://schemas.microsoft.com/office/drawing/2014/main" id="{00000000-0008-0000-0B00-00004703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0" name="Rectangle 5">
          <a:extLst>
            <a:ext uri="{FF2B5EF4-FFF2-40B4-BE49-F238E27FC236}">
              <a16:creationId xmlns:a16="http://schemas.microsoft.com/office/drawing/2014/main" id="{00000000-0008-0000-0B00-00004803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841" name="Rectangle 6">
          <a:extLst>
            <a:ext uri="{FF2B5EF4-FFF2-40B4-BE49-F238E27FC236}">
              <a16:creationId xmlns:a16="http://schemas.microsoft.com/office/drawing/2014/main" id="{00000000-0008-0000-0B00-00004903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2" name="Rectangle 1">
          <a:extLst>
            <a:ext uri="{FF2B5EF4-FFF2-40B4-BE49-F238E27FC236}">
              <a16:creationId xmlns:a16="http://schemas.microsoft.com/office/drawing/2014/main" id="{00000000-0008-0000-0B00-00004A03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3" name="Rectangle 2">
          <a:extLst>
            <a:ext uri="{FF2B5EF4-FFF2-40B4-BE49-F238E27FC236}">
              <a16:creationId xmlns:a16="http://schemas.microsoft.com/office/drawing/2014/main" id="{00000000-0008-0000-0B00-00004B03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844" name="Rectangle 3">
          <a:extLst>
            <a:ext uri="{FF2B5EF4-FFF2-40B4-BE49-F238E27FC236}">
              <a16:creationId xmlns:a16="http://schemas.microsoft.com/office/drawing/2014/main" id="{00000000-0008-0000-0B00-00004C03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5" name="Rectangle 4">
          <a:extLst>
            <a:ext uri="{FF2B5EF4-FFF2-40B4-BE49-F238E27FC236}">
              <a16:creationId xmlns:a16="http://schemas.microsoft.com/office/drawing/2014/main" id="{00000000-0008-0000-0B00-00004D03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846" name="Rectangle 5">
          <a:extLst>
            <a:ext uri="{FF2B5EF4-FFF2-40B4-BE49-F238E27FC236}">
              <a16:creationId xmlns:a16="http://schemas.microsoft.com/office/drawing/2014/main" id="{00000000-0008-0000-0B00-00004E03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847" name="Rectangle 6">
          <a:extLst>
            <a:ext uri="{FF2B5EF4-FFF2-40B4-BE49-F238E27FC236}">
              <a16:creationId xmlns:a16="http://schemas.microsoft.com/office/drawing/2014/main" id="{00000000-0008-0000-0B00-00004F03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48" name="Rectangle 1">
          <a:extLst>
            <a:ext uri="{FF2B5EF4-FFF2-40B4-BE49-F238E27FC236}">
              <a16:creationId xmlns:a16="http://schemas.microsoft.com/office/drawing/2014/main" id="{00000000-0008-0000-0B00-000050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49" name="Rectangle 2">
          <a:extLst>
            <a:ext uri="{FF2B5EF4-FFF2-40B4-BE49-F238E27FC236}">
              <a16:creationId xmlns:a16="http://schemas.microsoft.com/office/drawing/2014/main" id="{00000000-0008-0000-0B00-000051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850" name="Rectangle 3">
          <a:extLst>
            <a:ext uri="{FF2B5EF4-FFF2-40B4-BE49-F238E27FC236}">
              <a16:creationId xmlns:a16="http://schemas.microsoft.com/office/drawing/2014/main" id="{00000000-0008-0000-0B00-00005203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1" name="Rectangle 4">
          <a:extLst>
            <a:ext uri="{FF2B5EF4-FFF2-40B4-BE49-F238E27FC236}">
              <a16:creationId xmlns:a16="http://schemas.microsoft.com/office/drawing/2014/main" id="{00000000-0008-0000-0B00-000053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2" name="Rectangle 5">
          <a:extLst>
            <a:ext uri="{FF2B5EF4-FFF2-40B4-BE49-F238E27FC236}">
              <a16:creationId xmlns:a16="http://schemas.microsoft.com/office/drawing/2014/main" id="{00000000-0008-0000-0B00-000054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853" name="Rectangle 6">
          <a:extLst>
            <a:ext uri="{FF2B5EF4-FFF2-40B4-BE49-F238E27FC236}">
              <a16:creationId xmlns:a16="http://schemas.microsoft.com/office/drawing/2014/main" id="{00000000-0008-0000-0B00-00005503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4" name="Rectangle 1">
          <a:extLst>
            <a:ext uri="{FF2B5EF4-FFF2-40B4-BE49-F238E27FC236}">
              <a16:creationId xmlns:a16="http://schemas.microsoft.com/office/drawing/2014/main" id="{00000000-0008-0000-0B00-000056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5" name="Rectangle 2">
          <a:extLst>
            <a:ext uri="{FF2B5EF4-FFF2-40B4-BE49-F238E27FC236}">
              <a16:creationId xmlns:a16="http://schemas.microsoft.com/office/drawing/2014/main" id="{00000000-0008-0000-0B00-000057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6" name="Rectangle 3">
          <a:extLst>
            <a:ext uri="{FF2B5EF4-FFF2-40B4-BE49-F238E27FC236}">
              <a16:creationId xmlns:a16="http://schemas.microsoft.com/office/drawing/2014/main" id="{00000000-0008-0000-0B00-000058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7" name="Rectangle 4">
          <a:extLst>
            <a:ext uri="{FF2B5EF4-FFF2-40B4-BE49-F238E27FC236}">
              <a16:creationId xmlns:a16="http://schemas.microsoft.com/office/drawing/2014/main" id="{00000000-0008-0000-0B00-000059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8" name="Rectangle 5">
          <a:extLst>
            <a:ext uri="{FF2B5EF4-FFF2-40B4-BE49-F238E27FC236}">
              <a16:creationId xmlns:a16="http://schemas.microsoft.com/office/drawing/2014/main" id="{00000000-0008-0000-0B00-00005A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859" name="Rectangle 6">
          <a:extLst>
            <a:ext uri="{FF2B5EF4-FFF2-40B4-BE49-F238E27FC236}">
              <a16:creationId xmlns:a16="http://schemas.microsoft.com/office/drawing/2014/main" id="{00000000-0008-0000-0B00-00005B03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860" name="Rectangle 1">
          <a:extLst>
            <a:ext uri="{FF2B5EF4-FFF2-40B4-BE49-F238E27FC236}">
              <a16:creationId xmlns:a16="http://schemas.microsoft.com/office/drawing/2014/main" id="{00000000-0008-0000-0B00-00005C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861" name="Rectangle 2">
          <a:extLst>
            <a:ext uri="{FF2B5EF4-FFF2-40B4-BE49-F238E27FC236}">
              <a16:creationId xmlns:a16="http://schemas.microsoft.com/office/drawing/2014/main" id="{00000000-0008-0000-0B00-00005D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862" name="Rectangle 3">
          <a:extLst>
            <a:ext uri="{FF2B5EF4-FFF2-40B4-BE49-F238E27FC236}">
              <a16:creationId xmlns:a16="http://schemas.microsoft.com/office/drawing/2014/main" id="{00000000-0008-0000-0B00-00005E03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863" name="Rectangle 4">
          <a:extLst>
            <a:ext uri="{FF2B5EF4-FFF2-40B4-BE49-F238E27FC236}">
              <a16:creationId xmlns:a16="http://schemas.microsoft.com/office/drawing/2014/main" id="{00000000-0008-0000-0B00-00005F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864" name="Rectangle 5">
          <a:extLst>
            <a:ext uri="{FF2B5EF4-FFF2-40B4-BE49-F238E27FC236}">
              <a16:creationId xmlns:a16="http://schemas.microsoft.com/office/drawing/2014/main" id="{00000000-0008-0000-0B00-000060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865" name="Rectangle 6">
          <a:extLst>
            <a:ext uri="{FF2B5EF4-FFF2-40B4-BE49-F238E27FC236}">
              <a16:creationId xmlns:a16="http://schemas.microsoft.com/office/drawing/2014/main" id="{00000000-0008-0000-0B00-00006103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866" name="Rectangle 1">
          <a:extLst>
            <a:ext uri="{FF2B5EF4-FFF2-40B4-BE49-F238E27FC236}">
              <a16:creationId xmlns:a16="http://schemas.microsoft.com/office/drawing/2014/main" id="{00000000-0008-0000-0B00-000062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867" name="Rectangle 2">
          <a:extLst>
            <a:ext uri="{FF2B5EF4-FFF2-40B4-BE49-F238E27FC236}">
              <a16:creationId xmlns:a16="http://schemas.microsoft.com/office/drawing/2014/main" id="{00000000-0008-0000-0B00-000063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868" name="Rectangle 3">
          <a:extLst>
            <a:ext uri="{FF2B5EF4-FFF2-40B4-BE49-F238E27FC236}">
              <a16:creationId xmlns:a16="http://schemas.microsoft.com/office/drawing/2014/main" id="{00000000-0008-0000-0B00-000064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869" name="Rectangle 4">
          <a:extLst>
            <a:ext uri="{FF2B5EF4-FFF2-40B4-BE49-F238E27FC236}">
              <a16:creationId xmlns:a16="http://schemas.microsoft.com/office/drawing/2014/main" id="{00000000-0008-0000-0B00-000065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870" name="Rectangle 5">
          <a:extLst>
            <a:ext uri="{FF2B5EF4-FFF2-40B4-BE49-F238E27FC236}">
              <a16:creationId xmlns:a16="http://schemas.microsoft.com/office/drawing/2014/main" id="{00000000-0008-0000-0B00-000066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871" name="Rectangle 6">
          <a:extLst>
            <a:ext uri="{FF2B5EF4-FFF2-40B4-BE49-F238E27FC236}">
              <a16:creationId xmlns:a16="http://schemas.microsoft.com/office/drawing/2014/main" id="{00000000-0008-0000-0B00-00006703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872" name="Rectangle 1">
          <a:extLst>
            <a:ext uri="{FF2B5EF4-FFF2-40B4-BE49-F238E27FC236}">
              <a16:creationId xmlns:a16="http://schemas.microsoft.com/office/drawing/2014/main" id="{00000000-0008-0000-0B00-00006803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873" name="Rectangle 2">
          <a:extLst>
            <a:ext uri="{FF2B5EF4-FFF2-40B4-BE49-F238E27FC236}">
              <a16:creationId xmlns:a16="http://schemas.microsoft.com/office/drawing/2014/main" id="{00000000-0008-0000-0B00-00006903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874" name="Rectangle 3">
          <a:extLst>
            <a:ext uri="{FF2B5EF4-FFF2-40B4-BE49-F238E27FC236}">
              <a16:creationId xmlns:a16="http://schemas.microsoft.com/office/drawing/2014/main" id="{00000000-0008-0000-0B00-00006A03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875" name="Rectangle 4">
          <a:extLst>
            <a:ext uri="{FF2B5EF4-FFF2-40B4-BE49-F238E27FC236}">
              <a16:creationId xmlns:a16="http://schemas.microsoft.com/office/drawing/2014/main" id="{00000000-0008-0000-0B00-00006B03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876" name="Rectangle 5">
          <a:extLst>
            <a:ext uri="{FF2B5EF4-FFF2-40B4-BE49-F238E27FC236}">
              <a16:creationId xmlns:a16="http://schemas.microsoft.com/office/drawing/2014/main" id="{00000000-0008-0000-0B00-00006C03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877" name="Rectangle 6">
          <a:extLst>
            <a:ext uri="{FF2B5EF4-FFF2-40B4-BE49-F238E27FC236}">
              <a16:creationId xmlns:a16="http://schemas.microsoft.com/office/drawing/2014/main" id="{00000000-0008-0000-0B00-00006D03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78" name="Rectangle 1">
          <a:extLst>
            <a:ext uri="{FF2B5EF4-FFF2-40B4-BE49-F238E27FC236}">
              <a16:creationId xmlns:a16="http://schemas.microsoft.com/office/drawing/2014/main" id="{00000000-0008-0000-0B00-00006E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79" name="Rectangle 2">
          <a:extLst>
            <a:ext uri="{FF2B5EF4-FFF2-40B4-BE49-F238E27FC236}">
              <a16:creationId xmlns:a16="http://schemas.microsoft.com/office/drawing/2014/main" id="{00000000-0008-0000-0B00-00006F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880" name="Rectangle 3">
          <a:extLst>
            <a:ext uri="{FF2B5EF4-FFF2-40B4-BE49-F238E27FC236}">
              <a16:creationId xmlns:a16="http://schemas.microsoft.com/office/drawing/2014/main" id="{00000000-0008-0000-0B00-000070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1" name="Rectangle 4">
          <a:extLst>
            <a:ext uri="{FF2B5EF4-FFF2-40B4-BE49-F238E27FC236}">
              <a16:creationId xmlns:a16="http://schemas.microsoft.com/office/drawing/2014/main" id="{00000000-0008-0000-0B00-000071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2" name="Rectangle 5">
          <a:extLst>
            <a:ext uri="{FF2B5EF4-FFF2-40B4-BE49-F238E27FC236}">
              <a16:creationId xmlns:a16="http://schemas.microsoft.com/office/drawing/2014/main" id="{00000000-0008-0000-0B00-000072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883" name="Rectangle 6">
          <a:extLst>
            <a:ext uri="{FF2B5EF4-FFF2-40B4-BE49-F238E27FC236}">
              <a16:creationId xmlns:a16="http://schemas.microsoft.com/office/drawing/2014/main" id="{00000000-0008-0000-0B00-00007303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4" name="Rectangle 1">
          <a:extLst>
            <a:ext uri="{FF2B5EF4-FFF2-40B4-BE49-F238E27FC236}">
              <a16:creationId xmlns:a16="http://schemas.microsoft.com/office/drawing/2014/main" id="{00000000-0008-0000-0B00-00007403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5" name="Rectangle 2">
          <a:extLst>
            <a:ext uri="{FF2B5EF4-FFF2-40B4-BE49-F238E27FC236}">
              <a16:creationId xmlns:a16="http://schemas.microsoft.com/office/drawing/2014/main" id="{00000000-0008-0000-0B00-00007503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886" name="Rectangle 3">
          <a:extLst>
            <a:ext uri="{FF2B5EF4-FFF2-40B4-BE49-F238E27FC236}">
              <a16:creationId xmlns:a16="http://schemas.microsoft.com/office/drawing/2014/main" id="{00000000-0008-0000-0B00-00007603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7" name="Rectangle 4">
          <a:extLst>
            <a:ext uri="{FF2B5EF4-FFF2-40B4-BE49-F238E27FC236}">
              <a16:creationId xmlns:a16="http://schemas.microsoft.com/office/drawing/2014/main" id="{00000000-0008-0000-0B00-00007703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888" name="Rectangle 5">
          <a:extLst>
            <a:ext uri="{FF2B5EF4-FFF2-40B4-BE49-F238E27FC236}">
              <a16:creationId xmlns:a16="http://schemas.microsoft.com/office/drawing/2014/main" id="{00000000-0008-0000-0B00-00007803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889" name="Rectangle 6">
          <a:extLst>
            <a:ext uri="{FF2B5EF4-FFF2-40B4-BE49-F238E27FC236}">
              <a16:creationId xmlns:a16="http://schemas.microsoft.com/office/drawing/2014/main" id="{00000000-0008-0000-0B00-00007903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890" name="Rectangle 1">
          <a:extLst>
            <a:ext uri="{FF2B5EF4-FFF2-40B4-BE49-F238E27FC236}">
              <a16:creationId xmlns:a16="http://schemas.microsoft.com/office/drawing/2014/main" id="{00000000-0008-0000-0B00-00007A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891" name="Rectangle 2">
          <a:extLst>
            <a:ext uri="{FF2B5EF4-FFF2-40B4-BE49-F238E27FC236}">
              <a16:creationId xmlns:a16="http://schemas.microsoft.com/office/drawing/2014/main" id="{00000000-0008-0000-0B00-00007B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892" name="Rectangle 3">
          <a:extLst>
            <a:ext uri="{FF2B5EF4-FFF2-40B4-BE49-F238E27FC236}">
              <a16:creationId xmlns:a16="http://schemas.microsoft.com/office/drawing/2014/main" id="{00000000-0008-0000-0B00-00007C03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893" name="Rectangle 4">
          <a:extLst>
            <a:ext uri="{FF2B5EF4-FFF2-40B4-BE49-F238E27FC236}">
              <a16:creationId xmlns:a16="http://schemas.microsoft.com/office/drawing/2014/main" id="{00000000-0008-0000-0B00-00007D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894" name="Rectangle 5">
          <a:extLst>
            <a:ext uri="{FF2B5EF4-FFF2-40B4-BE49-F238E27FC236}">
              <a16:creationId xmlns:a16="http://schemas.microsoft.com/office/drawing/2014/main" id="{00000000-0008-0000-0B00-00007E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895" name="Rectangle 6">
          <a:extLst>
            <a:ext uri="{FF2B5EF4-FFF2-40B4-BE49-F238E27FC236}">
              <a16:creationId xmlns:a16="http://schemas.microsoft.com/office/drawing/2014/main" id="{00000000-0008-0000-0B00-00007F03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896" name="Rectangle 1">
          <a:extLst>
            <a:ext uri="{FF2B5EF4-FFF2-40B4-BE49-F238E27FC236}">
              <a16:creationId xmlns:a16="http://schemas.microsoft.com/office/drawing/2014/main" id="{00000000-0008-0000-0B00-000080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897" name="Rectangle 2">
          <a:extLst>
            <a:ext uri="{FF2B5EF4-FFF2-40B4-BE49-F238E27FC236}">
              <a16:creationId xmlns:a16="http://schemas.microsoft.com/office/drawing/2014/main" id="{00000000-0008-0000-0B00-000081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898" name="Rectangle 3">
          <a:extLst>
            <a:ext uri="{FF2B5EF4-FFF2-40B4-BE49-F238E27FC236}">
              <a16:creationId xmlns:a16="http://schemas.microsoft.com/office/drawing/2014/main" id="{00000000-0008-0000-0B00-000082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899" name="Rectangle 4">
          <a:extLst>
            <a:ext uri="{FF2B5EF4-FFF2-40B4-BE49-F238E27FC236}">
              <a16:creationId xmlns:a16="http://schemas.microsoft.com/office/drawing/2014/main" id="{00000000-0008-0000-0B00-000083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900" name="Rectangle 5">
          <a:extLst>
            <a:ext uri="{FF2B5EF4-FFF2-40B4-BE49-F238E27FC236}">
              <a16:creationId xmlns:a16="http://schemas.microsoft.com/office/drawing/2014/main" id="{00000000-0008-0000-0B00-000084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901" name="Rectangle 6">
          <a:extLst>
            <a:ext uri="{FF2B5EF4-FFF2-40B4-BE49-F238E27FC236}">
              <a16:creationId xmlns:a16="http://schemas.microsoft.com/office/drawing/2014/main" id="{00000000-0008-0000-0B00-00008503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902" name="Rectangle 1">
          <a:extLst>
            <a:ext uri="{FF2B5EF4-FFF2-40B4-BE49-F238E27FC236}">
              <a16:creationId xmlns:a16="http://schemas.microsoft.com/office/drawing/2014/main" id="{00000000-0008-0000-0B00-00008603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903" name="Rectangle 2">
          <a:extLst>
            <a:ext uri="{FF2B5EF4-FFF2-40B4-BE49-F238E27FC236}">
              <a16:creationId xmlns:a16="http://schemas.microsoft.com/office/drawing/2014/main" id="{00000000-0008-0000-0B00-00008703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904" name="Rectangle 3">
          <a:extLst>
            <a:ext uri="{FF2B5EF4-FFF2-40B4-BE49-F238E27FC236}">
              <a16:creationId xmlns:a16="http://schemas.microsoft.com/office/drawing/2014/main" id="{00000000-0008-0000-0B00-00008803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905" name="Rectangle 4">
          <a:extLst>
            <a:ext uri="{FF2B5EF4-FFF2-40B4-BE49-F238E27FC236}">
              <a16:creationId xmlns:a16="http://schemas.microsoft.com/office/drawing/2014/main" id="{00000000-0008-0000-0B00-00008903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906" name="Rectangle 5">
          <a:extLst>
            <a:ext uri="{FF2B5EF4-FFF2-40B4-BE49-F238E27FC236}">
              <a16:creationId xmlns:a16="http://schemas.microsoft.com/office/drawing/2014/main" id="{00000000-0008-0000-0B00-00008A03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907" name="Rectangle 6">
          <a:extLst>
            <a:ext uri="{FF2B5EF4-FFF2-40B4-BE49-F238E27FC236}">
              <a16:creationId xmlns:a16="http://schemas.microsoft.com/office/drawing/2014/main" id="{00000000-0008-0000-0B00-00008B03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908" name="Rectangle 1">
          <a:extLst>
            <a:ext uri="{FF2B5EF4-FFF2-40B4-BE49-F238E27FC236}">
              <a16:creationId xmlns:a16="http://schemas.microsoft.com/office/drawing/2014/main" id="{00000000-0008-0000-0B00-00008C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909" name="Rectangle 2">
          <a:extLst>
            <a:ext uri="{FF2B5EF4-FFF2-40B4-BE49-F238E27FC236}">
              <a16:creationId xmlns:a16="http://schemas.microsoft.com/office/drawing/2014/main" id="{00000000-0008-0000-0B00-00008D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910" name="Rectangle 3">
          <a:extLst>
            <a:ext uri="{FF2B5EF4-FFF2-40B4-BE49-F238E27FC236}">
              <a16:creationId xmlns:a16="http://schemas.microsoft.com/office/drawing/2014/main" id="{00000000-0008-0000-0B00-00008E03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911" name="Rectangle 4">
          <a:extLst>
            <a:ext uri="{FF2B5EF4-FFF2-40B4-BE49-F238E27FC236}">
              <a16:creationId xmlns:a16="http://schemas.microsoft.com/office/drawing/2014/main" id="{00000000-0008-0000-0B00-00008F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912" name="Rectangle 5">
          <a:extLst>
            <a:ext uri="{FF2B5EF4-FFF2-40B4-BE49-F238E27FC236}">
              <a16:creationId xmlns:a16="http://schemas.microsoft.com/office/drawing/2014/main" id="{00000000-0008-0000-0B00-000090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913" name="Rectangle 6">
          <a:extLst>
            <a:ext uri="{FF2B5EF4-FFF2-40B4-BE49-F238E27FC236}">
              <a16:creationId xmlns:a16="http://schemas.microsoft.com/office/drawing/2014/main" id="{00000000-0008-0000-0B00-00009103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914" name="Rectangle 1">
          <a:extLst>
            <a:ext uri="{FF2B5EF4-FFF2-40B4-BE49-F238E27FC236}">
              <a16:creationId xmlns:a16="http://schemas.microsoft.com/office/drawing/2014/main" id="{00000000-0008-0000-0B00-000092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915" name="Rectangle 2">
          <a:extLst>
            <a:ext uri="{FF2B5EF4-FFF2-40B4-BE49-F238E27FC236}">
              <a16:creationId xmlns:a16="http://schemas.microsoft.com/office/drawing/2014/main" id="{00000000-0008-0000-0B00-000093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916" name="Rectangle 3">
          <a:extLst>
            <a:ext uri="{FF2B5EF4-FFF2-40B4-BE49-F238E27FC236}">
              <a16:creationId xmlns:a16="http://schemas.microsoft.com/office/drawing/2014/main" id="{00000000-0008-0000-0B00-000094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917" name="Rectangle 4">
          <a:extLst>
            <a:ext uri="{FF2B5EF4-FFF2-40B4-BE49-F238E27FC236}">
              <a16:creationId xmlns:a16="http://schemas.microsoft.com/office/drawing/2014/main" id="{00000000-0008-0000-0B00-000095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918" name="Rectangle 5">
          <a:extLst>
            <a:ext uri="{FF2B5EF4-FFF2-40B4-BE49-F238E27FC236}">
              <a16:creationId xmlns:a16="http://schemas.microsoft.com/office/drawing/2014/main" id="{00000000-0008-0000-0B00-000096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919" name="Rectangle 6">
          <a:extLst>
            <a:ext uri="{FF2B5EF4-FFF2-40B4-BE49-F238E27FC236}">
              <a16:creationId xmlns:a16="http://schemas.microsoft.com/office/drawing/2014/main" id="{00000000-0008-0000-0B00-00009703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920" name="Rectangle 1">
          <a:extLst>
            <a:ext uri="{FF2B5EF4-FFF2-40B4-BE49-F238E27FC236}">
              <a16:creationId xmlns:a16="http://schemas.microsoft.com/office/drawing/2014/main" id="{00000000-0008-0000-0B00-00009803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921" name="Rectangle 2">
          <a:extLst>
            <a:ext uri="{FF2B5EF4-FFF2-40B4-BE49-F238E27FC236}">
              <a16:creationId xmlns:a16="http://schemas.microsoft.com/office/drawing/2014/main" id="{00000000-0008-0000-0B00-00009903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922" name="Rectangle 3">
          <a:extLst>
            <a:ext uri="{FF2B5EF4-FFF2-40B4-BE49-F238E27FC236}">
              <a16:creationId xmlns:a16="http://schemas.microsoft.com/office/drawing/2014/main" id="{00000000-0008-0000-0B00-00009A03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923" name="Rectangle 4">
          <a:extLst>
            <a:ext uri="{FF2B5EF4-FFF2-40B4-BE49-F238E27FC236}">
              <a16:creationId xmlns:a16="http://schemas.microsoft.com/office/drawing/2014/main" id="{00000000-0008-0000-0B00-00009B03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924" name="Rectangle 5">
          <a:extLst>
            <a:ext uri="{FF2B5EF4-FFF2-40B4-BE49-F238E27FC236}">
              <a16:creationId xmlns:a16="http://schemas.microsoft.com/office/drawing/2014/main" id="{00000000-0008-0000-0B00-00009C03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925" name="Rectangle 6">
          <a:extLst>
            <a:ext uri="{FF2B5EF4-FFF2-40B4-BE49-F238E27FC236}">
              <a16:creationId xmlns:a16="http://schemas.microsoft.com/office/drawing/2014/main" id="{00000000-0008-0000-0B00-00009D03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26" name="Rectangle 1">
          <a:extLst>
            <a:ext uri="{FF2B5EF4-FFF2-40B4-BE49-F238E27FC236}">
              <a16:creationId xmlns:a16="http://schemas.microsoft.com/office/drawing/2014/main" id="{00000000-0008-0000-0B00-00009E03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27" name="Rectangle 2">
          <a:extLst>
            <a:ext uri="{FF2B5EF4-FFF2-40B4-BE49-F238E27FC236}">
              <a16:creationId xmlns:a16="http://schemas.microsoft.com/office/drawing/2014/main" id="{00000000-0008-0000-0B00-00009F03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928" name="Rectangle 3">
          <a:extLst>
            <a:ext uri="{FF2B5EF4-FFF2-40B4-BE49-F238E27FC236}">
              <a16:creationId xmlns:a16="http://schemas.microsoft.com/office/drawing/2014/main" id="{00000000-0008-0000-0B00-0000A003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29" name="Rectangle 4">
          <a:extLst>
            <a:ext uri="{FF2B5EF4-FFF2-40B4-BE49-F238E27FC236}">
              <a16:creationId xmlns:a16="http://schemas.microsoft.com/office/drawing/2014/main" id="{00000000-0008-0000-0B00-0000A103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0" name="Rectangle 5">
          <a:extLst>
            <a:ext uri="{FF2B5EF4-FFF2-40B4-BE49-F238E27FC236}">
              <a16:creationId xmlns:a16="http://schemas.microsoft.com/office/drawing/2014/main" id="{00000000-0008-0000-0B00-0000A203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931" name="Rectangle 6">
          <a:extLst>
            <a:ext uri="{FF2B5EF4-FFF2-40B4-BE49-F238E27FC236}">
              <a16:creationId xmlns:a16="http://schemas.microsoft.com/office/drawing/2014/main" id="{00000000-0008-0000-0B00-0000A303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2" name="Rectangle 1">
          <a:extLst>
            <a:ext uri="{FF2B5EF4-FFF2-40B4-BE49-F238E27FC236}">
              <a16:creationId xmlns:a16="http://schemas.microsoft.com/office/drawing/2014/main" id="{00000000-0008-0000-0B00-0000A403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3" name="Rectangle 2">
          <a:extLst>
            <a:ext uri="{FF2B5EF4-FFF2-40B4-BE49-F238E27FC236}">
              <a16:creationId xmlns:a16="http://schemas.microsoft.com/office/drawing/2014/main" id="{00000000-0008-0000-0B00-0000A503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934" name="Rectangle 3">
          <a:extLst>
            <a:ext uri="{FF2B5EF4-FFF2-40B4-BE49-F238E27FC236}">
              <a16:creationId xmlns:a16="http://schemas.microsoft.com/office/drawing/2014/main" id="{00000000-0008-0000-0B00-0000A603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5" name="Rectangle 4">
          <a:extLst>
            <a:ext uri="{FF2B5EF4-FFF2-40B4-BE49-F238E27FC236}">
              <a16:creationId xmlns:a16="http://schemas.microsoft.com/office/drawing/2014/main" id="{00000000-0008-0000-0B00-0000A703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936" name="Rectangle 5">
          <a:extLst>
            <a:ext uri="{FF2B5EF4-FFF2-40B4-BE49-F238E27FC236}">
              <a16:creationId xmlns:a16="http://schemas.microsoft.com/office/drawing/2014/main" id="{00000000-0008-0000-0B00-0000A803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937" name="Rectangle 6">
          <a:extLst>
            <a:ext uri="{FF2B5EF4-FFF2-40B4-BE49-F238E27FC236}">
              <a16:creationId xmlns:a16="http://schemas.microsoft.com/office/drawing/2014/main" id="{00000000-0008-0000-0B00-0000A903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938" name="Rectangle 1">
          <a:extLst>
            <a:ext uri="{FF2B5EF4-FFF2-40B4-BE49-F238E27FC236}">
              <a16:creationId xmlns:a16="http://schemas.microsoft.com/office/drawing/2014/main" id="{00000000-0008-0000-0B00-0000AA03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939" name="Rectangle 2">
          <a:extLst>
            <a:ext uri="{FF2B5EF4-FFF2-40B4-BE49-F238E27FC236}">
              <a16:creationId xmlns:a16="http://schemas.microsoft.com/office/drawing/2014/main" id="{00000000-0008-0000-0B00-0000AB03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940" name="Rectangle 3">
          <a:extLst>
            <a:ext uri="{FF2B5EF4-FFF2-40B4-BE49-F238E27FC236}">
              <a16:creationId xmlns:a16="http://schemas.microsoft.com/office/drawing/2014/main" id="{00000000-0008-0000-0B00-0000AC03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941" name="Rectangle 4">
          <a:extLst>
            <a:ext uri="{FF2B5EF4-FFF2-40B4-BE49-F238E27FC236}">
              <a16:creationId xmlns:a16="http://schemas.microsoft.com/office/drawing/2014/main" id="{00000000-0008-0000-0B00-0000AD03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942" name="Rectangle 5">
          <a:extLst>
            <a:ext uri="{FF2B5EF4-FFF2-40B4-BE49-F238E27FC236}">
              <a16:creationId xmlns:a16="http://schemas.microsoft.com/office/drawing/2014/main" id="{00000000-0008-0000-0B00-0000AE03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943" name="Rectangle 6">
          <a:extLst>
            <a:ext uri="{FF2B5EF4-FFF2-40B4-BE49-F238E27FC236}">
              <a16:creationId xmlns:a16="http://schemas.microsoft.com/office/drawing/2014/main" id="{00000000-0008-0000-0B00-0000AF03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44" name="Rectangle 1">
          <a:extLst>
            <a:ext uri="{FF2B5EF4-FFF2-40B4-BE49-F238E27FC236}">
              <a16:creationId xmlns:a16="http://schemas.microsoft.com/office/drawing/2014/main" id="{00000000-0008-0000-0B00-0000B0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45" name="Rectangle 2">
          <a:extLst>
            <a:ext uri="{FF2B5EF4-FFF2-40B4-BE49-F238E27FC236}">
              <a16:creationId xmlns:a16="http://schemas.microsoft.com/office/drawing/2014/main" id="{00000000-0008-0000-0B00-0000B1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946" name="Rectangle 3">
          <a:extLst>
            <a:ext uri="{FF2B5EF4-FFF2-40B4-BE49-F238E27FC236}">
              <a16:creationId xmlns:a16="http://schemas.microsoft.com/office/drawing/2014/main" id="{00000000-0008-0000-0B00-0000B2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47" name="Rectangle 4">
          <a:extLst>
            <a:ext uri="{FF2B5EF4-FFF2-40B4-BE49-F238E27FC236}">
              <a16:creationId xmlns:a16="http://schemas.microsoft.com/office/drawing/2014/main" id="{00000000-0008-0000-0B00-0000B3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48" name="Rectangle 5">
          <a:extLst>
            <a:ext uri="{FF2B5EF4-FFF2-40B4-BE49-F238E27FC236}">
              <a16:creationId xmlns:a16="http://schemas.microsoft.com/office/drawing/2014/main" id="{00000000-0008-0000-0B00-0000B4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949" name="Rectangle 6">
          <a:extLst>
            <a:ext uri="{FF2B5EF4-FFF2-40B4-BE49-F238E27FC236}">
              <a16:creationId xmlns:a16="http://schemas.microsoft.com/office/drawing/2014/main" id="{00000000-0008-0000-0B00-0000B503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50" name="Rectangle 1">
          <a:extLst>
            <a:ext uri="{FF2B5EF4-FFF2-40B4-BE49-F238E27FC236}">
              <a16:creationId xmlns:a16="http://schemas.microsoft.com/office/drawing/2014/main" id="{00000000-0008-0000-0B00-0000B603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51" name="Rectangle 2">
          <a:extLst>
            <a:ext uri="{FF2B5EF4-FFF2-40B4-BE49-F238E27FC236}">
              <a16:creationId xmlns:a16="http://schemas.microsoft.com/office/drawing/2014/main" id="{00000000-0008-0000-0B00-0000B703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952" name="Rectangle 3">
          <a:extLst>
            <a:ext uri="{FF2B5EF4-FFF2-40B4-BE49-F238E27FC236}">
              <a16:creationId xmlns:a16="http://schemas.microsoft.com/office/drawing/2014/main" id="{00000000-0008-0000-0B00-0000B803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53" name="Rectangle 4">
          <a:extLst>
            <a:ext uri="{FF2B5EF4-FFF2-40B4-BE49-F238E27FC236}">
              <a16:creationId xmlns:a16="http://schemas.microsoft.com/office/drawing/2014/main" id="{00000000-0008-0000-0B00-0000B903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954" name="Rectangle 5">
          <a:extLst>
            <a:ext uri="{FF2B5EF4-FFF2-40B4-BE49-F238E27FC236}">
              <a16:creationId xmlns:a16="http://schemas.microsoft.com/office/drawing/2014/main" id="{00000000-0008-0000-0B00-0000BA03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955" name="Rectangle 6">
          <a:extLst>
            <a:ext uri="{FF2B5EF4-FFF2-40B4-BE49-F238E27FC236}">
              <a16:creationId xmlns:a16="http://schemas.microsoft.com/office/drawing/2014/main" id="{00000000-0008-0000-0B00-0000BB03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956" name="Rectangle 3">
          <a:extLst>
            <a:ext uri="{FF2B5EF4-FFF2-40B4-BE49-F238E27FC236}">
              <a16:creationId xmlns:a16="http://schemas.microsoft.com/office/drawing/2014/main" id="{00000000-0008-0000-0B00-0000BC03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957" name="Rectangle 6">
          <a:extLst>
            <a:ext uri="{FF2B5EF4-FFF2-40B4-BE49-F238E27FC236}">
              <a16:creationId xmlns:a16="http://schemas.microsoft.com/office/drawing/2014/main" id="{00000000-0008-0000-0B00-0000BD03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58" name="Rectangle 1">
          <a:extLst>
            <a:ext uri="{FF2B5EF4-FFF2-40B4-BE49-F238E27FC236}">
              <a16:creationId xmlns:a16="http://schemas.microsoft.com/office/drawing/2014/main" id="{00000000-0008-0000-0B00-0000BE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59" name="Rectangle 2">
          <a:extLst>
            <a:ext uri="{FF2B5EF4-FFF2-40B4-BE49-F238E27FC236}">
              <a16:creationId xmlns:a16="http://schemas.microsoft.com/office/drawing/2014/main" id="{00000000-0008-0000-0B00-0000BF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60" name="Rectangle 3">
          <a:extLst>
            <a:ext uri="{FF2B5EF4-FFF2-40B4-BE49-F238E27FC236}">
              <a16:creationId xmlns:a16="http://schemas.microsoft.com/office/drawing/2014/main" id="{00000000-0008-0000-0B00-0000C0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61" name="Rectangle 4">
          <a:extLst>
            <a:ext uri="{FF2B5EF4-FFF2-40B4-BE49-F238E27FC236}">
              <a16:creationId xmlns:a16="http://schemas.microsoft.com/office/drawing/2014/main" id="{00000000-0008-0000-0B00-0000C1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62" name="Rectangle 5">
          <a:extLst>
            <a:ext uri="{FF2B5EF4-FFF2-40B4-BE49-F238E27FC236}">
              <a16:creationId xmlns:a16="http://schemas.microsoft.com/office/drawing/2014/main" id="{00000000-0008-0000-0B00-0000C2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963" name="Rectangle 6">
          <a:extLst>
            <a:ext uri="{FF2B5EF4-FFF2-40B4-BE49-F238E27FC236}">
              <a16:creationId xmlns:a16="http://schemas.microsoft.com/office/drawing/2014/main" id="{00000000-0008-0000-0B00-0000C3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64" name="Rectangle 1">
          <a:extLst>
            <a:ext uri="{FF2B5EF4-FFF2-40B4-BE49-F238E27FC236}">
              <a16:creationId xmlns:a16="http://schemas.microsoft.com/office/drawing/2014/main" id="{00000000-0008-0000-0B00-0000C4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65" name="Rectangle 2">
          <a:extLst>
            <a:ext uri="{FF2B5EF4-FFF2-40B4-BE49-F238E27FC236}">
              <a16:creationId xmlns:a16="http://schemas.microsoft.com/office/drawing/2014/main" id="{00000000-0008-0000-0B00-0000C5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966" name="Rectangle 3">
          <a:extLst>
            <a:ext uri="{FF2B5EF4-FFF2-40B4-BE49-F238E27FC236}">
              <a16:creationId xmlns:a16="http://schemas.microsoft.com/office/drawing/2014/main" id="{00000000-0008-0000-0B00-0000C6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67" name="Rectangle 4">
          <a:extLst>
            <a:ext uri="{FF2B5EF4-FFF2-40B4-BE49-F238E27FC236}">
              <a16:creationId xmlns:a16="http://schemas.microsoft.com/office/drawing/2014/main" id="{00000000-0008-0000-0B00-0000C7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68" name="Rectangle 5">
          <a:extLst>
            <a:ext uri="{FF2B5EF4-FFF2-40B4-BE49-F238E27FC236}">
              <a16:creationId xmlns:a16="http://schemas.microsoft.com/office/drawing/2014/main" id="{00000000-0008-0000-0B00-0000C8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969" name="Rectangle 6">
          <a:extLst>
            <a:ext uri="{FF2B5EF4-FFF2-40B4-BE49-F238E27FC236}">
              <a16:creationId xmlns:a16="http://schemas.microsoft.com/office/drawing/2014/main" id="{00000000-0008-0000-0B00-0000C903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0" name="Rectangle 1">
          <a:extLst>
            <a:ext uri="{FF2B5EF4-FFF2-40B4-BE49-F238E27FC236}">
              <a16:creationId xmlns:a16="http://schemas.microsoft.com/office/drawing/2014/main" id="{00000000-0008-0000-0B00-0000CA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1" name="Rectangle 2">
          <a:extLst>
            <a:ext uri="{FF2B5EF4-FFF2-40B4-BE49-F238E27FC236}">
              <a16:creationId xmlns:a16="http://schemas.microsoft.com/office/drawing/2014/main" id="{00000000-0008-0000-0B00-0000CB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2" name="Rectangle 3">
          <a:extLst>
            <a:ext uri="{FF2B5EF4-FFF2-40B4-BE49-F238E27FC236}">
              <a16:creationId xmlns:a16="http://schemas.microsoft.com/office/drawing/2014/main" id="{00000000-0008-0000-0B00-0000CC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3" name="Rectangle 4">
          <a:extLst>
            <a:ext uri="{FF2B5EF4-FFF2-40B4-BE49-F238E27FC236}">
              <a16:creationId xmlns:a16="http://schemas.microsoft.com/office/drawing/2014/main" id="{00000000-0008-0000-0B00-0000CD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4" name="Rectangle 5">
          <a:extLst>
            <a:ext uri="{FF2B5EF4-FFF2-40B4-BE49-F238E27FC236}">
              <a16:creationId xmlns:a16="http://schemas.microsoft.com/office/drawing/2014/main" id="{00000000-0008-0000-0B00-0000CE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75" name="Rectangle 6">
          <a:extLst>
            <a:ext uri="{FF2B5EF4-FFF2-40B4-BE49-F238E27FC236}">
              <a16:creationId xmlns:a16="http://schemas.microsoft.com/office/drawing/2014/main" id="{00000000-0008-0000-0B00-0000CF03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976" name="Rectangle 3">
          <a:extLst>
            <a:ext uri="{FF2B5EF4-FFF2-40B4-BE49-F238E27FC236}">
              <a16:creationId xmlns:a16="http://schemas.microsoft.com/office/drawing/2014/main" id="{00000000-0008-0000-0B00-0000D003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977" name="Rectangle 6">
          <a:extLst>
            <a:ext uri="{FF2B5EF4-FFF2-40B4-BE49-F238E27FC236}">
              <a16:creationId xmlns:a16="http://schemas.microsoft.com/office/drawing/2014/main" id="{00000000-0008-0000-0B00-0000D103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978" name="Rectangle 1">
          <a:extLst>
            <a:ext uri="{FF2B5EF4-FFF2-40B4-BE49-F238E27FC236}">
              <a16:creationId xmlns:a16="http://schemas.microsoft.com/office/drawing/2014/main" id="{00000000-0008-0000-0B00-0000D2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979" name="Rectangle 2">
          <a:extLst>
            <a:ext uri="{FF2B5EF4-FFF2-40B4-BE49-F238E27FC236}">
              <a16:creationId xmlns:a16="http://schemas.microsoft.com/office/drawing/2014/main" id="{00000000-0008-0000-0B00-0000D3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980" name="Rectangle 3">
          <a:extLst>
            <a:ext uri="{FF2B5EF4-FFF2-40B4-BE49-F238E27FC236}">
              <a16:creationId xmlns:a16="http://schemas.microsoft.com/office/drawing/2014/main" id="{00000000-0008-0000-0B00-0000D4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981" name="Rectangle 4">
          <a:extLst>
            <a:ext uri="{FF2B5EF4-FFF2-40B4-BE49-F238E27FC236}">
              <a16:creationId xmlns:a16="http://schemas.microsoft.com/office/drawing/2014/main" id="{00000000-0008-0000-0B00-0000D5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982" name="Rectangle 5">
          <a:extLst>
            <a:ext uri="{FF2B5EF4-FFF2-40B4-BE49-F238E27FC236}">
              <a16:creationId xmlns:a16="http://schemas.microsoft.com/office/drawing/2014/main" id="{00000000-0008-0000-0B00-0000D6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983" name="Rectangle 6">
          <a:extLst>
            <a:ext uri="{FF2B5EF4-FFF2-40B4-BE49-F238E27FC236}">
              <a16:creationId xmlns:a16="http://schemas.microsoft.com/office/drawing/2014/main" id="{00000000-0008-0000-0B00-0000D7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4" name="Rectangle 1">
          <a:extLst>
            <a:ext uri="{FF2B5EF4-FFF2-40B4-BE49-F238E27FC236}">
              <a16:creationId xmlns:a16="http://schemas.microsoft.com/office/drawing/2014/main" id="{00000000-0008-0000-0B00-0000D803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5" name="Rectangle 2">
          <a:extLst>
            <a:ext uri="{FF2B5EF4-FFF2-40B4-BE49-F238E27FC236}">
              <a16:creationId xmlns:a16="http://schemas.microsoft.com/office/drawing/2014/main" id="{00000000-0008-0000-0B00-0000D903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986" name="Rectangle 3">
          <a:extLst>
            <a:ext uri="{FF2B5EF4-FFF2-40B4-BE49-F238E27FC236}">
              <a16:creationId xmlns:a16="http://schemas.microsoft.com/office/drawing/2014/main" id="{00000000-0008-0000-0B00-0000DA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7" name="Rectangle 4">
          <a:extLst>
            <a:ext uri="{FF2B5EF4-FFF2-40B4-BE49-F238E27FC236}">
              <a16:creationId xmlns:a16="http://schemas.microsoft.com/office/drawing/2014/main" id="{00000000-0008-0000-0B00-0000DB03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988" name="Rectangle 5">
          <a:extLst>
            <a:ext uri="{FF2B5EF4-FFF2-40B4-BE49-F238E27FC236}">
              <a16:creationId xmlns:a16="http://schemas.microsoft.com/office/drawing/2014/main" id="{00000000-0008-0000-0B00-0000DC03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989" name="Rectangle 6">
          <a:extLst>
            <a:ext uri="{FF2B5EF4-FFF2-40B4-BE49-F238E27FC236}">
              <a16:creationId xmlns:a16="http://schemas.microsoft.com/office/drawing/2014/main" id="{00000000-0008-0000-0B00-0000DD03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0" name="Rectangle 1">
          <a:extLst>
            <a:ext uri="{FF2B5EF4-FFF2-40B4-BE49-F238E27FC236}">
              <a16:creationId xmlns:a16="http://schemas.microsoft.com/office/drawing/2014/main" id="{00000000-0008-0000-0B00-0000DE03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1" name="Rectangle 2">
          <a:extLst>
            <a:ext uri="{FF2B5EF4-FFF2-40B4-BE49-F238E27FC236}">
              <a16:creationId xmlns:a16="http://schemas.microsoft.com/office/drawing/2014/main" id="{00000000-0008-0000-0B00-0000DF03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992" name="Rectangle 3">
          <a:extLst>
            <a:ext uri="{FF2B5EF4-FFF2-40B4-BE49-F238E27FC236}">
              <a16:creationId xmlns:a16="http://schemas.microsoft.com/office/drawing/2014/main" id="{00000000-0008-0000-0B00-0000E003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3" name="Rectangle 4">
          <a:extLst>
            <a:ext uri="{FF2B5EF4-FFF2-40B4-BE49-F238E27FC236}">
              <a16:creationId xmlns:a16="http://schemas.microsoft.com/office/drawing/2014/main" id="{00000000-0008-0000-0B00-0000E103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4" name="Rectangle 5">
          <a:extLst>
            <a:ext uri="{FF2B5EF4-FFF2-40B4-BE49-F238E27FC236}">
              <a16:creationId xmlns:a16="http://schemas.microsoft.com/office/drawing/2014/main" id="{00000000-0008-0000-0B00-0000E203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995" name="Rectangle 6">
          <a:extLst>
            <a:ext uri="{FF2B5EF4-FFF2-40B4-BE49-F238E27FC236}">
              <a16:creationId xmlns:a16="http://schemas.microsoft.com/office/drawing/2014/main" id="{00000000-0008-0000-0B00-0000E303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6" name="Rectangle 1">
          <a:extLst>
            <a:ext uri="{FF2B5EF4-FFF2-40B4-BE49-F238E27FC236}">
              <a16:creationId xmlns:a16="http://schemas.microsoft.com/office/drawing/2014/main" id="{00000000-0008-0000-0B00-0000E403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7" name="Rectangle 2">
          <a:extLst>
            <a:ext uri="{FF2B5EF4-FFF2-40B4-BE49-F238E27FC236}">
              <a16:creationId xmlns:a16="http://schemas.microsoft.com/office/drawing/2014/main" id="{00000000-0008-0000-0B00-0000E503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998" name="Rectangle 3">
          <a:extLst>
            <a:ext uri="{FF2B5EF4-FFF2-40B4-BE49-F238E27FC236}">
              <a16:creationId xmlns:a16="http://schemas.microsoft.com/office/drawing/2014/main" id="{00000000-0008-0000-0B00-0000E603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9" name="Rectangle 4">
          <a:extLst>
            <a:ext uri="{FF2B5EF4-FFF2-40B4-BE49-F238E27FC236}">
              <a16:creationId xmlns:a16="http://schemas.microsoft.com/office/drawing/2014/main" id="{00000000-0008-0000-0B00-0000E703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00" name="Rectangle 5">
          <a:extLst>
            <a:ext uri="{FF2B5EF4-FFF2-40B4-BE49-F238E27FC236}">
              <a16:creationId xmlns:a16="http://schemas.microsoft.com/office/drawing/2014/main" id="{00000000-0008-0000-0B00-0000E803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001" name="Rectangle 6">
          <a:extLst>
            <a:ext uri="{FF2B5EF4-FFF2-40B4-BE49-F238E27FC236}">
              <a16:creationId xmlns:a16="http://schemas.microsoft.com/office/drawing/2014/main" id="{00000000-0008-0000-0B00-0000E903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2" name="Rectangle 1">
          <a:extLst>
            <a:ext uri="{FF2B5EF4-FFF2-40B4-BE49-F238E27FC236}">
              <a16:creationId xmlns:a16="http://schemas.microsoft.com/office/drawing/2014/main" id="{00000000-0008-0000-0B00-0000EA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3" name="Rectangle 2">
          <a:extLst>
            <a:ext uri="{FF2B5EF4-FFF2-40B4-BE49-F238E27FC236}">
              <a16:creationId xmlns:a16="http://schemas.microsoft.com/office/drawing/2014/main" id="{00000000-0008-0000-0B00-0000EB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1004" name="Rectangle 3">
          <a:extLst>
            <a:ext uri="{FF2B5EF4-FFF2-40B4-BE49-F238E27FC236}">
              <a16:creationId xmlns:a16="http://schemas.microsoft.com/office/drawing/2014/main" id="{00000000-0008-0000-0B00-0000EC03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5" name="Rectangle 4">
          <a:extLst>
            <a:ext uri="{FF2B5EF4-FFF2-40B4-BE49-F238E27FC236}">
              <a16:creationId xmlns:a16="http://schemas.microsoft.com/office/drawing/2014/main" id="{00000000-0008-0000-0B00-0000ED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06" name="Rectangle 5">
          <a:extLst>
            <a:ext uri="{FF2B5EF4-FFF2-40B4-BE49-F238E27FC236}">
              <a16:creationId xmlns:a16="http://schemas.microsoft.com/office/drawing/2014/main" id="{00000000-0008-0000-0B00-0000EE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1007" name="Rectangle 6">
          <a:extLst>
            <a:ext uri="{FF2B5EF4-FFF2-40B4-BE49-F238E27FC236}">
              <a16:creationId xmlns:a16="http://schemas.microsoft.com/office/drawing/2014/main" id="{00000000-0008-0000-0B00-0000EF03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08" name="Rectangle 1">
          <a:extLst>
            <a:ext uri="{FF2B5EF4-FFF2-40B4-BE49-F238E27FC236}">
              <a16:creationId xmlns:a16="http://schemas.microsoft.com/office/drawing/2014/main" id="{00000000-0008-0000-0B00-0000F0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09" name="Rectangle 2">
          <a:extLst>
            <a:ext uri="{FF2B5EF4-FFF2-40B4-BE49-F238E27FC236}">
              <a16:creationId xmlns:a16="http://schemas.microsoft.com/office/drawing/2014/main" id="{00000000-0008-0000-0B00-0000F1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1010" name="Rectangle 3">
          <a:extLst>
            <a:ext uri="{FF2B5EF4-FFF2-40B4-BE49-F238E27FC236}">
              <a16:creationId xmlns:a16="http://schemas.microsoft.com/office/drawing/2014/main" id="{00000000-0008-0000-0B00-0000F2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11" name="Rectangle 4">
          <a:extLst>
            <a:ext uri="{FF2B5EF4-FFF2-40B4-BE49-F238E27FC236}">
              <a16:creationId xmlns:a16="http://schemas.microsoft.com/office/drawing/2014/main" id="{00000000-0008-0000-0B00-0000F3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012" name="Rectangle 5">
          <a:extLst>
            <a:ext uri="{FF2B5EF4-FFF2-40B4-BE49-F238E27FC236}">
              <a16:creationId xmlns:a16="http://schemas.microsoft.com/office/drawing/2014/main" id="{00000000-0008-0000-0B00-0000F4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1013" name="Rectangle 6">
          <a:extLst>
            <a:ext uri="{FF2B5EF4-FFF2-40B4-BE49-F238E27FC236}">
              <a16:creationId xmlns:a16="http://schemas.microsoft.com/office/drawing/2014/main" id="{00000000-0008-0000-0B00-0000F503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014" name="Rectangle 1">
          <a:extLst>
            <a:ext uri="{FF2B5EF4-FFF2-40B4-BE49-F238E27FC236}">
              <a16:creationId xmlns:a16="http://schemas.microsoft.com/office/drawing/2014/main" id="{00000000-0008-0000-0B00-0000F6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015" name="Rectangle 2">
          <a:extLst>
            <a:ext uri="{FF2B5EF4-FFF2-40B4-BE49-F238E27FC236}">
              <a16:creationId xmlns:a16="http://schemas.microsoft.com/office/drawing/2014/main" id="{00000000-0008-0000-0B00-0000F7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1016" name="Rectangle 3">
          <a:extLst>
            <a:ext uri="{FF2B5EF4-FFF2-40B4-BE49-F238E27FC236}">
              <a16:creationId xmlns:a16="http://schemas.microsoft.com/office/drawing/2014/main" id="{00000000-0008-0000-0B00-0000F803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017" name="Rectangle 4">
          <a:extLst>
            <a:ext uri="{FF2B5EF4-FFF2-40B4-BE49-F238E27FC236}">
              <a16:creationId xmlns:a16="http://schemas.microsoft.com/office/drawing/2014/main" id="{00000000-0008-0000-0B00-0000F9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018" name="Rectangle 5">
          <a:extLst>
            <a:ext uri="{FF2B5EF4-FFF2-40B4-BE49-F238E27FC236}">
              <a16:creationId xmlns:a16="http://schemas.microsoft.com/office/drawing/2014/main" id="{00000000-0008-0000-0B00-0000FA03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1019" name="Rectangle 6">
          <a:extLst>
            <a:ext uri="{FF2B5EF4-FFF2-40B4-BE49-F238E27FC236}">
              <a16:creationId xmlns:a16="http://schemas.microsoft.com/office/drawing/2014/main" id="{00000000-0008-0000-0B00-0000FB03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20" name="Rectangle 1">
          <a:extLst>
            <a:ext uri="{FF2B5EF4-FFF2-40B4-BE49-F238E27FC236}">
              <a16:creationId xmlns:a16="http://schemas.microsoft.com/office/drawing/2014/main" id="{00000000-0008-0000-0B00-0000FC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21" name="Rectangle 2">
          <a:extLst>
            <a:ext uri="{FF2B5EF4-FFF2-40B4-BE49-F238E27FC236}">
              <a16:creationId xmlns:a16="http://schemas.microsoft.com/office/drawing/2014/main" id="{00000000-0008-0000-0B00-0000FD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1022" name="Rectangle 3">
          <a:extLst>
            <a:ext uri="{FF2B5EF4-FFF2-40B4-BE49-F238E27FC236}">
              <a16:creationId xmlns:a16="http://schemas.microsoft.com/office/drawing/2014/main" id="{00000000-0008-0000-0B00-0000FE03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23" name="Rectangle 4">
          <a:extLst>
            <a:ext uri="{FF2B5EF4-FFF2-40B4-BE49-F238E27FC236}">
              <a16:creationId xmlns:a16="http://schemas.microsoft.com/office/drawing/2014/main" id="{00000000-0008-0000-0B00-0000FF03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24" name="Rectangle 5">
          <a:extLst>
            <a:ext uri="{FF2B5EF4-FFF2-40B4-BE49-F238E27FC236}">
              <a16:creationId xmlns:a16="http://schemas.microsoft.com/office/drawing/2014/main" id="{00000000-0008-0000-0B00-000000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1025" name="Rectangle 6">
          <a:extLst>
            <a:ext uri="{FF2B5EF4-FFF2-40B4-BE49-F238E27FC236}">
              <a16:creationId xmlns:a16="http://schemas.microsoft.com/office/drawing/2014/main" id="{00000000-0008-0000-0B00-00000104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026" name="Rectangle 1">
          <a:extLst>
            <a:ext uri="{FF2B5EF4-FFF2-40B4-BE49-F238E27FC236}">
              <a16:creationId xmlns:a16="http://schemas.microsoft.com/office/drawing/2014/main" id="{00000000-0008-0000-0B00-000002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027" name="Rectangle 2">
          <a:extLst>
            <a:ext uri="{FF2B5EF4-FFF2-40B4-BE49-F238E27FC236}">
              <a16:creationId xmlns:a16="http://schemas.microsoft.com/office/drawing/2014/main" id="{00000000-0008-0000-0B00-000003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1028" name="Rectangle 3">
          <a:extLst>
            <a:ext uri="{FF2B5EF4-FFF2-40B4-BE49-F238E27FC236}">
              <a16:creationId xmlns:a16="http://schemas.microsoft.com/office/drawing/2014/main" id="{00000000-0008-0000-0B00-00000404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029" name="Rectangle 4">
          <a:extLst>
            <a:ext uri="{FF2B5EF4-FFF2-40B4-BE49-F238E27FC236}">
              <a16:creationId xmlns:a16="http://schemas.microsoft.com/office/drawing/2014/main" id="{00000000-0008-0000-0B00-000005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030" name="Rectangle 5">
          <a:extLst>
            <a:ext uri="{FF2B5EF4-FFF2-40B4-BE49-F238E27FC236}">
              <a16:creationId xmlns:a16="http://schemas.microsoft.com/office/drawing/2014/main" id="{00000000-0008-0000-0B00-000006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1031" name="Rectangle 6">
          <a:extLst>
            <a:ext uri="{FF2B5EF4-FFF2-40B4-BE49-F238E27FC236}">
              <a16:creationId xmlns:a16="http://schemas.microsoft.com/office/drawing/2014/main" id="{00000000-0008-0000-0B00-00000704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32" name="Rectangle 1">
          <a:extLst>
            <a:ext uri="{FF2B5EF4-FFF2-40B4-BE49-F238E27FC236}">
              <a16:creationId xmlns:a16="http://schemas.microsoft.com/office/drawing/2014/main" id="{00000000-0008-0000-0B00-00000804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33" name="Rectangle 2">
          <a:extLst>
            <a:ext uri="{FF2B5EF4-FFF2-40B4-BE49-F238E27FC236}">
              <a16:creationId xmlns:a16="http://schemas.microsoft.com/office/drawing/2014/main" id="{00000000-0008-0000-0B00-00000904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1034" name="Rectangle 3">
          <a:extLst>
            <a:ext uri="{FF2B5EF4-FFF2-40B4-BE49-F238E27FC236}">
              <a16:creationId xmlns:a16="http://schemas.microsoft.com/office/drawing/2014/main" id="{00000000-0008-0000-0B00-00000A04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35" name="Rectangle 4">
          <a:extLst>
            <a:ext uri="{FF2B5EF4-FFF2-40B4-BE49-F238E27FC236}">
              <a16:creationId xmlns:a16="http://schemas.microsoft.com/office/drawing/2014/main" id="{00000000-0008-0000-0B00-00000B04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36" name="Rectangle 5">
          <a:extLst>
            <a:ext uri="{FF2B5EF4-FFF2-40B4-BE49-F238E27FC236}">
              <a16:creationId xmlns:a16="http://schemas.microsoft.com/office/drawing/2014/main" id="{00000000-0008-0000-0B00-00000C04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1037" name="Rectangle 6">
          <a:extLst>
            <a:ext uri="{FF2B5EF4-FFF2-40B4-BE49-F238E27FC236}">
              <a16:creationId xmlns:a16="http://schemas.microsoft.com/office/drawing/2014/main" id="{00000000-0008-0000-0B00-00000D04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38" name="Rectangle 1">
          <a:extLst>
            <a:ext uri="{FF2B5EF4-FFF2-40B4-BE49-F238E27FC236}">
              <a16:creationId xmlns:a16="http://schemas.microsoft.com/office/drawing/2014/main" id="{00000000-0008-0000-0B00-00000E04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39" name="Rectangle 2">
          <a:extLst>
            <a:ext uri="{FF2B5EF4-FFF2-40B4-BE49-F238E27FC236}">
              <a16:creationId xmlns:a16="http://schemas.microsoft.com/office/drawing/2014/main" id="{00000000-0008-0000-0B00-00000F04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1040" name="Rectangle 3">
          <a:extLst>
            <a:ext uri="{FF2B5EF4-FFF2-40B4-BE49-F238E27FC236}">
              <a16:creationId xmlns:a16="http://schemas.microsoft.com/office/drawing/2014/main" id="{00000000-0008-0000-0B00-00001004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1" name="Rectangle 4">
          <a:extLst>
            <a:ext uri="{FF2B5EF4-FFF2-40B4-BE49-F238E27FC236}">
              <a16:creationId xmlns:a16="http://schemas.microsoft.com/office/drawing/2014/main" id="{00000000-0008-0000-0B00-00001104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2" name="Rectangle 5">
          <a:extLst>
            <a:ext uri="{FF2B5EF4-FFF2-40B4-BE49-F238E27FC236}">
              <a16:creationId xmlns:a16="http://schemas.microsoft.com/office/drawing/2014/main" id="{00000000-0008-0000-0B00-00001204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1043" name="Rectangle 6">
          <a:extLst>
            <a:ext uri="{FF2B5EF4-FFF2-40B4-BE49-F238E27FC236}">
              <a16:creationId xmlns:a16="http://schemas.microsoft.com/office/drawing/2014/main" id="{00000000-0008-0000-0B00-00001304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4" name="Rectangle 1">
          <a:extLst>
            <a:ext uri="{FF2B5EF4-FFF2-40B4-BE49-F238E27FC236}">
              <a16:creationId xmlns:a16="http://schemas.microsoft.com/office/drawing/2014/main" id="{00000000-0008-0000-0B00-00001404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5" name="Rectangle 2">
          <a:extLst>
            <a:ext uri="{FF2B5EF4-FFF2-40B4-BE49-F238E27FC236}">
              <a16:creationId xmlns:a16="http://schemas.microsoft.com/office/drawing/2014/main" id="{00000000-0008-0000-0B00-00001504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1046" name="Rectangle 3">
          <a:extLst>
            <a:ext uri="{FF2B5EF4-FFF2-40B4-BE49-F238E27FC236}">
              <a16:creationId xmlns:a16="http://schemas.microsoft.com/office/drawing/2014/main" id="{00000000-0008-0000-0B00-00001604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7" name="Rectangle 4">
          <a:extLst>
            <a:ext uri="{FF2B5EF4-FFF2-40B4-BE49-F238E27FC236}">
              <a16:creationId xmlns:a16="http://schemas.microsoft.com/office/drawing/2014/main" id="{00000000-0008-0000-0B00-00001704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48" name="Rectangle 5">
          <a:extLst>
            <a:ext uri="{FF2B5EF4-FFF2-40B4-BE49-F238E27FC236}">
              <a16:creationId xmlns:a16="http://schemas.microsoft.com/office/drawing/2014/main" id="{00000000-0008-0000-0B00-00001804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1049" name="Rectangle 6">
          <a:extLst>
            <a:ext uri="{FF2B5EF4-FFF2-40B4-BE49-F238E27FC236}">
              <a16:creationId xmlns:a16="http://schemas.microsoft.com/office/drawing/2014/main" id="{00000000-0008-0000-0B00-00001904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050" name="Rectangle 1">
          <a:extLst>
            <a:ext uri="{FF2B5EF4-FFF2-40B4-BE49-F238E27FC236}">
              <a16:creationId xmlns:a16="http://schemas.microsoft.com/office/drawing/2014/main" id="{00000000-0008-0000-0B00-00001A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051" name="Rectangle 2">
          <a:extLst>
            <a:ext uri="{FF2B5EF4-FFF2-40B4-BE49-F238E27FC236}">
              <a16:creationId xmlns:a16="http://schemas.microsoft.com/office/drawing/2014/main" id="{00000000-0008-0000-0B00-00001B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1052" name="Rectangle 3">
          <a:extLst>
            <a:ext uri="{FF2B5EF4-FFF2-40B4-BE49-F238E27FC236}">
              <a16:creationId xmlns:a16="http://schemas.microsoft.com/office/drawing/2014/main" id="{00000000-0008-0000-0B00-00001C04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053" name="Rectangle 4">
          <a:extLst>
            <a:ext uri="{FF2B5EF4-FFF2-40B4-BE49-F238E27FC236}">
              <a16:creationId xmlns:a16="http://schemas.microsoft.com/office/drawing/2014/main" id="{00000000-0008-0000-0B00-00001D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054" name="Rectangle 5">
          <a:extLst>
            <a:ext uri="{FF2B5EF4-FFF2-40B4-BE49-F238E27FC236}">
              <a16:creationId xmlns:a16="http://schemas.microsoft.com/office/drawing/2014/main" id="{00000000-0008-0000-0B00-00001E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1055" name="Rectangle 6">
          <a:extLst>
            <a:ext uri="{FF2B5EF4-FFF2-40B4-BE49-F238E27FC236}">
              <a16:creationId xmlns:a16="http://schemas.microsoft.com/office/drawing/2014/main" id="{00000000-0008-0000-0B00-00001F04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56" name="Rectangle 1">
          <a:extLst>
            <a:ext uri="{FF2B5EF4-FFF2-40B4-BE49-F238E27FC236}">
              <a16:creationId xmlns:a16="http://schemas.microsoft.com/office/drawing/2014/main" id="{00000000-0008-0000-0B00-000020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57" name="Rectangle 2">
          <a:extLst>
            <a:ext uri="{FF2B5EF4-FFF2-40B4-BE49-F238E27FC236}">
              <a16:creationId xmlns:a16="http://schemas.microsoft.com/office/drawing/2014/main" id="{00000000-0008-0000-0B00-000021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1058" name="Rectangle 3">
          <a:extLst>
            <a:ext uri="{FF2B5EF4-FFF2-40B4-BE49-F238E27FC236}">
              <a16:creationId xmlns:a16="http://schemas.microsoft.com/office/drawing/2014/main" id="{00000000-0008-0000-0B00-000022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59" name="Rectangle 4">
          <a:extLst>
            <a:ext uri="{FF2B5EF4-FFF2-40B4-BE49-F238E27FC236}">
              <a16:creationId xmlns:a16="http://schemas.microsoft.com/office/drawing/2014/main" id="{00000000-0008-0000-0B00-000023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0" name="Rectangle 5">
          <a:extLst>
            <a:ext uri="{FF2B5EF4-FFF2-40B4-BE49-F238E27FC236}">
              <a16:creationId xmlns:a16="http://schemas.microsoft.com/office/drawing/2014/main" id="{00000000-0008-0000-0B00-000024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1061" name="Rectangle 6">
          <a:extLst>
            <a:ext uri="{FF2B5EF4-FFF2-40B4-BE49-F238E27FC236}">
              <a16:creationId xmlns:a16="http://schemas.microsoft.com/office/drawing/2014/main" id="{00000000-0008-0000-0B00-00002504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2" name="Rectangle 1">
          <a:extLst>
            <a:ext uri="{FF2B5EF4-FFF2-40B4-BE49-F238E27FC236}">
              <a16:creationId xmlns:a16="http://schemas.microsoft.com/office/drawing/2014/main" id="{00000000-0008-0000-0B00-00002604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3" name="Rectangle 2">
          <a:extLst>
            <a:ext uri="{FF2B5EF4-FFF2-40B4-BE49-F238E27FC236}">
              <a16:creationId xmlns:a16="http://schemas.microsoft.com/office/drawing/2014/main" id="{00000000-0008-0000-0B00-00002704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1064" name="Rectangle 3">
          <a:extLst>
            <a:ext uri="{FF2B5EF4-FFF2-40B4-BE49-F238E27FC236}">
              <a16:creationId xmlns:a16="http://schemas.microsoft.com/office/drawing/2014/main" id="{00000000-0008-0000-0B00-00002804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5" name="Rectangle 4">
          <a:extLst>
            <a:ext uri="{FF2B5EF4-FFF2-40B4-BE49-F238E27FC236}">
              <a16:creationId xmlns:a16="http://schemas.microsoft.com/office/drawing/2014/main" id="{00000000-0008-0000-0B00-00002904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066" name="Rectangle 5">
          <a:extLst>
            <a:ext uri="{FF2B5EF4-FFF2-40B4-BE49-F238E27FC236}">
              <a16:creationId xmlns:a16="http://schemas.microsoft.com/office/drawing/2014/main" id="{00000000-0008-0000-0B00-00002A04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1067" name="Rectangle 6">
          <a:extLst>
            <a:ext uri="{FF2B5EF4-FFF2-40B4-BE49-F238E27FC236}">
              <a16:creationId xmlns:a16="http://schemas.microsoft.com/office/drawing/2014/main" id="{00000000-0008-0000-0B00-00002B04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068" name="Rectangle 1">
          <a:extLst>
            <a:ext uri="{FF2B5EF4-FFF2-40B4-BE49-F238E27FC236}">
              <a16:creationId xmlns:a16="http://schemas.microsoft.com/office/drawing/2014/main" id="{00000000-0008-0000-0B00-00002C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069" name="Rectangle 2">
          <a:extLst>
            <a:ext uri="{FF2B5EF4-FFF2-40B4-BE49-F238E27FC236}">
              <a16:creationId xmlns:a16="http://schemas.microsoft.com/office/drawing/2014/main" id="{00000000-0008-0000-0B00-00002D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1070" name="Rectangle 3">
          <a:extLst>
            <a:ext uri="{FF2B5EF4-FFF2-40B4-BE49-F238E27FC236}">
              <a16:creationId xmlns:a16="http://schemas.microsoft.com/office/drawing/2014/main" id="{00000000-0008-0000-0B00-00002E04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071" name="Rectangle 4">
          <a:extLst>
            <a:ext uri="{FF2B5EF4-FFF2-40B4-BE49-F238E27FC236}">
              <a16:creationId xmlns:a16="http://schemas.microsoft.com/office/drawing/2014/main" id="{00000000-0008-0000-0B00-00002F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072" name="Rectangle 5">
          <a:extLst>
            <a:ext uri="{FF2B5EF4-FFF2-40B4-BE49-F238E27FC236}">
              <a16:creationId xmlns:a16="http://schemas.microsoft.com/office/drawing/2014/main" id="{00000000-0008-0000-0B00-000030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1073" name="Rectangle 6">
          <a:extLst>
            <a:ext uri="{FF2B5EF4-FFF2-40B4-BE49-F238E27FC236}">
              <a16:creationId xmlns:a16="http://schemas.microsoft.com/office/drawing/2014/main" id="{00000000-0008-0000-0B00-00003104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074" name="Rectangle 1">
          <a:extLst>
            <a:ext uri="{FF2B5EF4-FFF2-40B4-BE49-F238E27FC236}">
              <a16:creationId xmlns:a16="http://schemas.microsoft.com/office/drawing/2014/main" id="{00000000-0008-0000-0B00-000032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075" name="Rectangle 2">
          <a:extLst>
            <a:ext uri="{FF2B5EF4-FFF2-40B4-BE49-F238E27FC236}">
              <a16:creationId xmlns:a16="http://schemas.microsoft.com/office/drawing/2014/main" id="{00000000-0008-0000-0B00-000033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1076" name="Rectangle 3">
          <a:extLst>
            <a:ext uri="{FF2B5EF4-FFF2-40B4-BE49-F238E27FC236}">
              <a16:creationId xmlns:a16="http://schemas.microsoft.com/office/drawing/2014/main" id="{00000000-0008-0000-0B00-000034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077" name="Rectangle 4">
          <a:extLst>
            <a:ext uri="{FF2B5EF4-FFF2-40B4-BE49-F238E27FC236}">
              <a16:creationId xmlns:a16="http://schemas.microsoft.com/office/drawing/2014/main" id="{00000000-0008-0000-0B00-000035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078" name="Rectangle 5">
          <a:extLst>
            <a:ext uri="{FF2B5EF4-FFF2-40B4-BE49-F238E27FC236}">
              <a16:creationId xmlns:a16="http://schemas.microsoft.com/office/drawing/2014/main" id="{00000000-0008-0000-0B00-000036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1079" name="Rectangle 6">
          <a:extLst>
            <a:ext uri="{FF2B5EF4-FFF2-40B4-BE49-F238E27FC236}">
              <a16:creationId xmlns:a16="http://schemas.microsoft.com/office/drawing/2014/main" id="{00000000-0008-0000-0B00-00003704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0" name="Rectangle 1">
          <a:extLst>
            <a:ext uri="{FF2B5EF4-FFF2-40B4-BE49-F238E27FC236}">
              <a16:creationId xmlns:a16="http://schemas.microsoft.com/office/drawing/2014/main" id="{00000000-0008-0000-0B00-00003804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1" name="Rectangle 2">
          <a:extLst>
            <a:ext uri="{FF2B5EF4-FFF2-40B4-BE49-F238E27FC236}">
              <a16:creationId xmlns:a16="http://schemas.microsoft.com/office/drawing/2014/main" id="{00000000-0008-0000-0B00-00003904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082" name="Rectangle 3">
          <a:extLst>
            <a:ext uri="{FF2B5EF4-FFF2-40B4-BE49-F238E27FC236}">
              <a16:creationId xmlns:a16="http://schemas.microsoft.com/office/drawing/2014/main" id="{00000000-0008-0000-0B00-00003A04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3" name="Rectangle 4">
          <a:extLst>
            <a:ext uri="{FF2B5EF4-FFF2-40B4-BE49-F238E27FC236}">
              <a16:creationId xmlns:a16="http://schemas.microsoft.com/office/drawing/2014/main" id="{00000000-0008-0000-0B00-00003B04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4" name="Rectangle 5">
          <a:extLst>
            <a:ext uri="{FF2B5EF4-FFF2-40B4-BE49-F238E27FC236}">
              <a16:creationId xmlns:a16="http://schemas.microsoft.com/office/drawing/2014/main" id="{00000000-0008-0000-0B00-00003C04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085" name="Rectangle 6">
          <a:extLst>
            <a:ext uri="{FF2B5EF4-FFF2-40B4-BE49-F238E27FC236}">
              <a16:creationId xmlns:a16="http://schemas.microsoft.com/office/drawing/2014/main" id="{00000000-0008-0000-0B00-00003D04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86" name="Rectangle 1">
          <a:extLst>
            <a:ext uri="{FF2B5EF4-FFF2-40B4-BE49-F238E27FC236}">
              <a16:creationId xmlns:a16="http://schemas.microsoft.com/office/drawing/2014/main" id="{00000000-0008-0000-0B00-00003E04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87" name="Rectangle 2">
          <a:extLst>
            <a:ext uri="{FF2B5EF4-FFF2-40B4-BE49-F238E27FC236}">
              <a16:creationId xmlns:a16="http://schemas.microsoft.com/office/drawing/2014/main" id="{00000000-0008-0000-0B00-00003F04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088" name="Rectangle 3">
          <a:extLst>
            <a:ext uri="{FF2B5EF4-FFF2-40B4-BE49-F238E27FC236}">
              <a16:creationId xmlns:a16="http://schemas.microsoft.com/office/drawing/2014/main" id="{00000000-0008-0000-0B00-00004004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89" name="Rectangle 4">
          <a:extLst>
            <a:ext uri="{FF2B5EF4-FFF2-40B4-BE49-F238E27FC236}">
              <a16:creationId xmlns:a16="http://schemas.microsoft.com/office/drawing/2014/main" id="{00000000-0008-0000-0B00-00004104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0" name="Rectangle 5">
          <a:extLst>
            <a:ext uri="{FF2B5EF4-FFF2-40B4-BE49-F238E27FC236}">
              <a16:creationId xmlns:a16="http://schemas.microsoft.com/office/drawing/2014/main" id="{00000000-0008-0000-0B00-00004204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091" name="Rectangle 6">
          <a:extLst>
            <a:ext uri="{FF2B5EF4-FFF2-40B4-BE49-F238E27FC236}">
              <a16:creationId xmlns:a16="http://schemas.microsoft.com/office/drawing/2014/main" id="{00000000-0008-0000-0B00-00004304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2" name="Rectangle 1">
          <a:extLst>
            <a:ext uri="{FF2B5EF4-FFF2-40B4-BE49-F238E27FC236}">
              <a16:creationId xmlns:a16="http://schemas.microsoft.com/office/drawing/2014/main" id="{00000000-0008-0000-0B00-00004404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3" name="Rectangle 2">
          <a:extLst>
            <a:ext uri="{FF2B5EF4-FFF2-40B4-BE49-F238E27FC236}">
              <a16:creationId xmlns:a16="http://schemas.microsoft.com/office/drawing/2014/main" id="{00000000-0008-0000-0B00-00004504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094" name="Rectangle 3">
          <a:extLst>
            <a:ext uri="{FF2B5EF4-FFF2-40B4-BE49-F238E27FC236}">
              <a16:creationId xmlns:a16="http://schemas.microsoft.com/office/drawing/2014/main" id="{00000000-0008-0000-0B00-00004604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5" name="Rectangle 4">
          <a:extLst>
            <a:ext uri="{FF2B5EF4-FFF2-40B4-BE49-F238E27FC236}">
              <a16:creationId xmlns:a16="http://schemas.microsoft.com/office/drawing/2014/main" id="{00000000-0008-0000-0B00-00004704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096" name="Rectangle 5">
          <a:extLst>
            <a:ext uri="{FF2B5EF4-FFF2-40B4-BE49-F238E27FC236}">
              <a16:creationId xmlns:a16="http://schemas.microsoft.com/office/drawing/2014/main" id="{00000000-0008-0000-0B00-00004804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097" name="Rectangle 6">
          <a:extLst>
            <a:ext uri="{FF2B5EF4-FFF2-40B4-BE49-F238E27FC236}">
              <a16:creationId xmlns:a16="http://schemas.microsoft.com/office/drawing/2014/main" id="{00000000-0008-0000-0B00-00004904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098" name="Rectangle 1">
          <a:extLst>
            <a:ext uri="{FF2B5EF4-FFF2-40B4-BE49-F238E27FC236}">
              <a16:creationId xmlns:a16="http://schemas.microsoft.com/office/drawing/2014/main" id="{00000000-0008-0000-0B00-00004A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099" name="Rectangle 2">
          <a:extLst>
            <a:ext uri="{FF2B5EF4-FFF2-40B4-BE49-F238E27FC236}">
              <a16:creationId xmlns:a16="http://schemas.microsoft.com/office/drawing/2014/main" id="{00000000-0008-0000-0B00-00004B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100" name="Rectangle 3">
          <a:extLst>
            <a:ext uri="{FF2B5EF4-FFF2-40B4-BE49-F238E27FC236}">
              <a16:creationId xmlns:a16="http://schemas.microsoft.com/office/drawing/2014/main" id="{00000000-0008-0000-0B00-00004C04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1" name="Rectangle 4">
          <a:extLst>
            <a:ext uri="{FF2B5EF4-FFF2-40B4-BE49-F238E27FC236}">
              <a16:creationId xmlns:a16="http://schemas.microsoft.com/office/drawing/2014/main" id="{00000000-0008-0000-0B00-00004D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2" name="Rectangle 5">
          <a:extLst>
            <a:ext uri="{FF2B5EF4-FFF2-40B4-BE49-F238E27FC236}">
              <a16:creationId xmlns:a16="http://schemas.microsoft.com/office/drawing/2014/main" id="{00000000-0008-0000-0B00-00004E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103" name="Rectangle 6">
          <a:extLst>
            <a:ext uri="{FF2B5EF4-FFF2-40B4-BE49-F238E27FC236}">
              <a16:creationId xmlns:a16="http://schemas.microsoft.com/office/drawing/2014/main" id="{00000000-0008-0000-0B00-00004F04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4" name="Rectangle 1">
          <a:extLst>
            <a:ext uri="{FF2B5EF4-FFF2-40B4-BE49-F238E27FC236}">
              <a16:creationId xmlns:a16="http://schemas.microsoft.com/office/drawing/2014/main" id="{00000000-0008-0000-0B00-000050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5" name="Rectangle 2">
          <a:extLst>
            <a:ext uri="{FF2B5EF4-FFF2-40B4-BE49-F238E27FC236}">
              <a16:creationId xmlns:a16="http://schemas.microsoft.com/office/drawing/2014/main" id="{00000000-0008-0000-0B00-000051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6" name="Rectangle 3">
          <a:extLst>
            <a:ext uri="{FF2B5EF4-FFF2-40B4-BE49-F238E27FC236}">
              <a16:creationId xmlns:a16="http://schemas.microsoft.com/office/drawing/2014/main" id="{00000000-0008-0000-0B00-000052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7" name="Rectangle 4">
          <a:extLst>
            <a:ext uri="{FF2B5EF4-FFF2-40B4-BE49-F238E27FC236}">
              <a16:creationId xmlns:a16="http://schemas.microsoft.com/office/drawing/2014/main" id="{00000000-0008-0000-0B00-000053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8" name="Rectangle 5">
          <a:extLst>
            <a:ext uri="{FF2B5EF4-FFF2-40B4-BE49-F238E27FC236}">
              <a16:creationId xmlns:a16="http://schemas.microsoft.com/office/drawing/2014/main" id="{00000000-0008-0000-0B00-000054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109" name="Rectangle 6">
          <a:extLst>
            <a:ext uri="{FF2B5EF4-FFF2-40B4-BE49-F238E27FC236}">
              <a16:creationId xmlns:a16="http://schemas.microsoft.com/office/drawing/2014/main" id="{00000000-0008-0000-0B00-00005504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110" name="Rectangle 1">
          <a:extLst>
            <a:ext uri="{FF2B5EF4-FFF2-40B4-BE49-F238E27FC236}">
              <a16:creationId xmlns:a16="http://schemas.microsoft.com/office/drawing/2014/main" id="{00000000-0008-0000-0B00-000056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111" name="Rectangle 2">
          <a:extLst>
            <a:ext uri="{FF2B5EF4-FFF2-40B4-BE49-F238E27FC236}">
              <a16:creationId xmlns:a16="http://schemas.microsoft.com/office/drawing/2014/main" id="{00000000-0008-0000-0B00-000057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112" name="Rectangle 3">
          <a:extLst>
            <a:ext uri="{FF2B5EF4-FFF2-40B4-BE49-F238E27FC236}">
              <a16:creationId xmlns:a16="http://schemas.microsoft.com/office/drawing/2014/main" id="{00000000-0008-0000-0B00-00005804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113" name="Rectangle 4">
          <a:extLst>
            <a:ext uri="{FF2B5EF4-FFF2-40B4-BE49-F238E27FC236}">
              <a16:creationId xmlns:a16="http://schemas.microsoft.com/office/drawing/2014/main" id="{00000000-0008-0000-0B00-000059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114" name="Rectangle 5">
          <a:extLst>
            <a:ext uri="{FF2B5EF4-FFF2-40B4-BE49-F238E27FC236}">
              <a16:creationId xmlns:a16="http://schemas.microsoft.com/office/drawing/2014/main" id="{00000000-0008-0000-0B00-00005A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115" name="Rectangle 6">
          <a:extLst>
            <a:ext uri="{FF2B5EF4-FFF2-40B4-BE49-F238E27FC236}">
              <a16:creationId xmlns:a16="http://schemas.microsoft.com/office/drawing/2014/main" id="{00000000-0008-0000-0B00-00005B04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16" name="Rectangle 1">
          <a:extLst>
            <a:ext uri="{FF2B5EF4-FFF2-40B4-BE49-F238E27FC236}">
              <a16:creationId xmlns:a16="http://schemas.microsoft.com/office/drawing/2014/main" id="{00000000-0008-0000-0B00-00005C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17" name="Rectangle 2">
          <a:extLst>
            <a:ext uri="{FF2B5EF4-FFF2-40B4-BE49-F238E27FC236}">
              <a16:creationId xmlns:a16="http://schemas.microsoft.com/office/drawing/2014/main" id="{00000000-0008-0000-0B00-00005D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118" name="Rectangle 3">
          <a:extLst>
            <a:ext uri="{FF2B5EF4-FFF2-40B4-BE49-F238E27FC236}">
              <a16:creationId xmlns:a16="http://schemas.microsoft.com/office/drawing/2014/main" id="{00000000-0008-0000-0B00-00005E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19" name="Rectangle 4">
          <a:extLst>
            <a:ext uri="{FF2B5EF4-FFF2-40B4-BE49-F238E27FC236}">
              <a16:creationId xmlns:a16="http://schemas.microsoft.com/office/drawing/2014/main" id="{00000000-0008-0000-0B00-00005F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20" name="Rectangle 5">
          <a:extLst>
            <a:ext uri="{FF2B5EF4-FFF2-40B4-BE49-F238E27FC236}">
              <a16:creationId xmlns:a16="http://schemas.microsoft.com/office/drawing/2014/main" id="{00000000-0008-0000-0B00-000060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121" name="Rectangle 6">
          <a:extLst>
            <a:ext uri="{FF2B5EF4-FFF2-40B4-BE49-F238E27FC236}">
              <a16:creationId xmlns:a16="http://schemas.microsoft.com/office/drawing/2014/main" id="{00000000-0008-0000-0B00-00006104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22" name="Rectangle 1">
          <a:extLst>
            <a:ext uri="{FF2B5EF4-FFF2-40B4-BE49-F238E27FC236}">
              <a16:creationId xmlns:a16="http://schemas.microsoft.com/office/drawing/2014/main" id="{00000000-0008-0000-0B00-00006204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23" name="Rectangle 2">
          <a:extLst>
            <a:ext uri="{FF2B5EF4-FFF2-40B4-BE49-F238E27FC236}">
              <a16:creationId xmlns:a16="http://schemas.microsoft.com/office/drawing/2014/main" id="{00000000-0008-0000-0B00-00006304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124" name="Rectangle 3">
          <a:extLst>
            <a:ext uri="{FF2B5EF4-FFF2-40B4-BE49-F238E27FC236}">
              <a16:creationId xmlns:a16="http://schemas.microsoft.com/office/drawing/2014/main" id="{00000000-0008-0000-0B00-00006404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25" name="Rectangle 4">
          <a:extLst>
            <a:ext uri="{FF2B5EF4-FFF2-40B4-BE49-F238E27FC236}">
              <a16:creationId xmlns:a16="http://schemas.microsoft.com/office/drawing/2014/main" id="{00000000-0008-0000-0B00-00006504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26" name="Rectangle 5">
          <a:extLst>
            <a:ext uri="{FF2B5EF4-FFF2-40B4-BE49-F238E27FC236}">
              <a16:creationId xmlns:a16="http://schemas.microsoft.com/office/drawing/2014/main" id="{00000000-0008-0000-0B00-00006604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127" name="Rectangle 6">
          <a:extLst>
            <a:ext uri="{FF2B5EF4-FFF2-40B4-BE49-F238E27FC236}">
              <a16:creationId xmlns:a16="http://schemas.microsoft.com/office/drawing/2014/main" id="{00000000-0008-0000-0B00-00006704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28" name="Rectangle 1">
          <a:extLst>
            <a:ext uri="{FF2B5EF4-FFF2-40B4-BE49-F238E27FC236}">
              <a16:creationId xmlns:a16="http://schemas.microsoft.com/office/drawing/2014/main" id="{00000000-0008-0000-0B00-000068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29" name="Rectangle 2">
          <a:extLst>
            <a:ext uri="{FF2B5EF4-FFF2-40B4-BE49-F238E27FC236}">
              <a16:creationId xmlns:a16="http://schemas.microsoft.com/office/drawing/2014/main" id="{00000000-0008-0000-0B00-000069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130" name="Rectangle 3">
          <a:extLst>
            <a:ext uri="{FF2B5EF4-FFF2-40B4-BE49-F238E27FC236}">
              <a16:creationId xmlns:a16="http://schemas.microsoft.com/office/drawing/2014/main" id="{00000000-0008-0000-0B00-00006A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1" name="Rectangle 4">
          <a:extLst>
            <a:ext uri="{FF2B5EF4-FFF2-40B4-BE49-F238E27FC236}">
              <a16:creationId xmlns:a16="http://schemas.microsoft.com/office/drawing/2014/main" id="{00000000-0008-0000-0B00-00006B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2" name="Rectangle 5">
          <a:extLst>
            <a:ext uri="{FF2B5EF4-FFF2-40B4-BE49-F238E27FC236}">
              <a16:creationId xmlns:a16="http://schemas.microsoft.com/office/drawing/2014/main" id="{00000000-0008-0000-0B00-00006C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133" name="Rectangle 6">
          <a:extLst>
            <a:ext uri="{FF2B5EF4-FFF2-40B4-BE49-F238E27FC236}">
              <a16:creationId xmlns:a16="http://schemas.microsoft.com/office/drawing/2014/main" id="{00000000-0008-0000-0B00-00006D04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4" name="Rectangle 1">
          <a:extLst>
            <a:ext uri="{FF2B5EF4-FFF2-40B4-BE49-F238E27FC236}">
              <a16:creationId xmlns:a16="http://schemas.microsoft.com/office/drawing/2014/main" id="{00000000-0008-0000-0B00-00006E04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5" name="Rectangle 2">
          <a:extLst>
            <a:ext uri="{FF2B5EF4-FFF2-40B4-BE49-F238E27FC236}">
              <a16:creationId xmlns:a16="http://schemas.microsoft.com/office/drawing/2014/main" id="{00000000-0008-0000-0B00-00006F04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136" name="Rectangle 3">
          <a:extLst>
            <a:ext uri="{FF2B5EF4-FFF2-40B4-BE49-F238E27FC236}">
              <a16:creationId xmlns:a16="http://schemas.microsoft.com/office/drawing/2014/main" id="{00000000-0008-0000-0B00-00007004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7" name="Rectangle 4">
          <a:extLst>
            <a:ext uri="{FF2B5EF4-FFF2-40B4-BE49-F238E27FC236}">
              <a16:creationId xmlns:a16="http://schemas.microsoft.com/office/drawing/2014/main" id="{00000000-0008-0000-0B00-00007104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138" name="Rectangle 5">
          <a:extLst>
            <a:ext uri="{FF2B5EF4-FFF2-40B4-BE49-F238E27FC236}">
              <a16:creationId xmlns:a16="http://schemas.microsoft.com/office/drawing/2014/main" id="{00000000-0008-0000-0B00-00007204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139" name="Rectangle 6">
          <a:extLst>
            <a:ext uri="{FF2B5EF4-FFF2-40B4-BE49-F238E27FC236}">
              <a16:creationId xmlns:a16="http://schemas.microsoft.com/office/drawing/2014/main" id="{00000000-0008-0000-0B00-00007304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40" name="Rectangle 1">
          <a:extLst>
            <a:ext uri="{FF2B5EF4-FFF2-40B4-BE49-F238E27FC236}">
              <a16:creationId xmlns:a16="http://schemas.microsoft.com/office/drawing/2014/main" id="{00000000-0008-0000-0B00-000074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41" name="Rectangle 2">
          <a:extLst>
            <a:ext uri="{FF2B5EF4-FFF2-40B4-BE49-F238E27FC236}">
              <a16:creationId xmlns:a16="http://schemas.microsoft.com/office/drawing/2014/main" id="{00000000-0008-0000-0B00-000075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142" name="Rectangle 3">
          <a:extLst>
            <a:ext uri="{FF2B5EF4-FFF2-40B4-BE49-F238E27FC236}">
              <a16:creationId xmlns:a16="http://schemas.microsoft.com/office/drawing/2014/main" id="{00000000-0008-0000-0B00-00007604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43" name="Rectangle 4">
          <a:extLst>
            <a:ext uri="{FF2B5EF4-FFF2-40B4-BE49-F238E27FC236}">
              <a16:creationId xmlns:a16="http://schemas.microsoft.com/office/drawing/2014/main" id="{00000000-0008-0000-0B00-000077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44" name="Rectangle 5">
          <a:extLst>
            <a:ext uri="{FF2B5EF4-FFF2-40B4-BE49-F238E27FC236}">
              <a16:creationId xmlns:a16="http://schemas.microsoft.com/office/drawing/2014/main" id="{00000000-0008-0000-0B00-000078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145" name="Rectangle 6">
          <a:extLst>
            <a:ext uri="{FF2B5EF4-FFF2-40B4-BE49-F238E27FC236}">
              <a16:creationId xmlns:a16="http://schemas.microsoft.com/office/drawing/2014/main" id="{00000000-0008-0000-0B00-00007904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46" name="Rectangle 1">
          <a:extLst>
            <a:ext uri="{FF2B5EF4-FFF2-40B4-BE49-F238E27FC236}">
              <a16:creationId xmlns:a16="http://schemas.microsoft.com/office/drawing/2014/main" id="{00000000-0008-0000-0B00-00007A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47" name="Rectangle 2">
          <a:extLst>
            <a:ext uri="{FF2B5EF4-FFF2-40B4-BE49-F238E27FC236}">
              <a16:creationId xmlns:a16="http://schemas.microsoft.com/office/drawing/2014/main" id="{00000000-0008-0000-0B00-00007B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148" name="Rectangle 3">
          <a:extLst>
            <a:ext uri="{FF2B5EF4-FFF2-40B4-BE49-F238E27FC236}">
              <a16:creationId xmlns:a16="http://schemas.microsoft.com/office/drawing/2014/main" id="{00000000-0008-0000-0B00-00007C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49" name="Rectangle 4">
          <a:extLst>
            <a:ext uri="{FF2B5EF4-FFF2-40B4-BE49-F238E27FC236}">
              <a16:creationId xmlns:a16="http://schemas.microsoft.com/office/drawing/2014/main" id="{00000000-0008-0000-0B00-00007D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50" name="Rectangle 5">
          <a:extLst>
            <a:ext uri="{FF2B5EF4-FFF2-40B4-BE49-F238E27FC236}">
              <a16:creationId xmlns:a16="http://schemas.microsoft.com/office/drawing/2014/main" id="{00000000-0008-0000-0B00-00007E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151" name="Rectangle 6">
          <a:extLst>
            <a:ext uri="{FF2B5EF4-FFF2-40B4-BE49-F238E27FC236}">
              <a16:creationId xmlns:a16="http://schemas.microsoft.com/office/drawing/2014/main" id="{00000000-0008-0000-0B00-00007F04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152" name="Rectangle 1">
          <a:extLst>
            <a:ext uri="{FF2B5EF4-FFF2-40B4-BE49-F238E27FC236}">
              <a16:creationId xmlns:a16="http://schemas.microsoft.com/office/drawing/2014/main" id="{00000000-0008-0000-0B00-00008004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153" name="Rectangle 2">
          <a:extLst>
            <a:ext uri="{FF2B5EF4-FFF2-40B4-BE49-F238E27FC236}">
              <a16:creationId xmlns:a16="http://schemas.microsoft.com/office/drawing/2014/main" id="{00000000-0008-0000-0B00-00008104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154" name="Rectangle 3">
          <a:extLst>
            <a:ext uri="{FF2B5EF4-FFF2-40B4-BE49-F238E27FC236}">
              <a16:creationId xmlns:a16="http://schemas.microsoft.com/office/drawing/2014/main" id="{00000000-0008-0000-0B00-00008204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155" name="Rectangle 4">
          <a:extLst>
            <a:ext uri="{FF2B5EF4-FFF2-40B4-BE49-F238E27FC236}">
              <a16:creationId xmlns:a16="http://schemas.microsoft.com/office/drawing/2014/main" id="{00000000-0008-0000-0B00-00008304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156" name="Rectangle 5">
          <a:extLst>
            <a:ext uri="{FF2B5EF4-FFF2-40B4-BE49-F238E27FC236}">
              <a16:creationId xmlns:a16="http://schemas.microsoft.com/office/drawing/2014/main" id="{00000000-0008-0000-0B00-00008404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157" name="Rectangle 6">
          <a:extLst>
            <a:ext uri="{FF2B5EF4-FFF2-40B4-BE49-F238E27FC236}">
              <a16:creationId xmlns:a16="http://schemas.microsoft.com/office/drawing/2014/main" id="{00000000-0008-0000-0B00-00008504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158" name="Rectangle 1">
          <a:extLst>
            <a:ext uri="{FF2B5EF4-FFF2-40B4-BE49-F238E27FC236}">
              <a16:creationId xmlns:a16="http://schemas.microsoft.com/office/drawing/2014/main" id="{00000000-0008-0000-0B00-000086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159" name="Rectangle 2">
          <a:extLst>
            <a:ext uri="{FF2B5EF4-FFF2-40B4-BE49-F238E27FC236}">
              <a16:creationId xmlns:a16="http://schemas.microsoft.com/office/drawing/2014/main" id="{00000000-0008-0000-0B00-000087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160" name="Rectangle 3">
          <a:extLst>
            <a:ext uri="{FF2B5EF4-FFF2-40B4-BE49-F238E27FC236}">
              <a16:creationId xmlns:a16="http://schemas.microsoft.com/office/drawing/2014/main" id="{00000000-0008-0000-0B00-00008804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161" name="Rectangle 4">
          <a:extLst>
            <a:ext uri="{FF2B5EF4-FFF2-40B4-BE49-F238E27FC236}">
              <a16:creationId xmlns:a16="http://schemas.microsoft.com/office/drawing/2014/main" id="{00000000-0008-0000-0B00-000089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162" name="Rectangle 5">
          <a:extLst>
            <a:ext uri="{FF2B5EF4-FFF2-40B4-BE49-F238E27FC236}">
              <a16:creationId xmlns:a16="http://schemas.microsoft.com/office/drawing/2014/main" id="{00000000-0008-0000-0B00-00008A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163" name="Rectangle 6">
          <a:extLst>
            <a:ext uri="{FF2B5EF4-FFF2-40B4-BE49-F238E27FC236}">
              <a16:creationId xmlns:a16="http://schemas.microsoft.com/office/drawing/2014/main" id="{00000000-0008-0000-0B00-00008B04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164" name="Rectangle 1">
          <a:extLst>
            <a:ext uri="{FF2B5EF4-FFF2-40B4-BE49-F238E27FC236}">
              <a16:creationId xmlns:a16="http://schemas.microsoft.com/office/drawing/2014/main" id="{00000000-0008-0000-0B00-00008C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165" name="Rectangle 2">
          <a:extLst>
            <a:ext uri="{FF2B5EF4-FFF2-40B4-BE49-F238E27FC236}">
              <a16:creationId xmlns:a16="http://schemas.microsoft.com/office/drawing/2014/main" id="{00000000-0008-0000-0B00-00008D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166" name="Rectangle 3">
          <a:extLst>
            <a:ext uri="{FF2B5EF4-FFF2-40B4-BE49-F238E27FC236}">
              <a16:creationId xmlns:a16="http://schemas.microsoft.com/office/drawing/2014/main" id="{00000000-0008-0000-0B00-00008E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167" name="Rectangle 4">
          <a:extLst>
            <a:ext uri="{FF2B5EF4-FFF2-40B4-BE49-F238E27FC236}">
              <a16:creationId xmlns:a16="http://schemas.microsoft.com/office/drawing/2014/main" id="{00000000-0008-0000-0B00-00008F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168" name="Rectangle 5">
          <a:extLst>
            <a:ext uri="{FF2B5EF4-FFF2-40B4-BE49-F238E27FC236}">
              <a16:creationId xmlns:a16="http://schemas.microsoft.com/office/drawing/2014/main" id="{00000000-0008-0000-0B00-000090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169" name="Rectangle 6">
          <a:extLst>
            <a:ext uri="{FF2B5EF4-FFF2-40B4-BE49-F238E27FC236}">
              <a16:creationId xmlns:a16="http://schemas.microsoft.com/office/drawing/2014/main" id="{00000000-0008-0000-0B00-00009104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70" name="Rectangle 1">
          <a:extLst>
            <a:ext uri="{FF2B5EF4-FFF2-40B4-BE49-F238E27FC236}">
              <a16:creationId xmlns:a16="http://schemas.microsoft.com/office/drawing/2014/main" id="{00000000-0008-0000-0B00-00009204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71" name="Rectangle 2">
          <a:extLst>
            <a:ext uri="{FF2B5EF4-FFF2-40B4-BE49-F238E27FC236}">
              <a16:creationId xmlns:a16="http://schemas.microsoft.com/office/drawing/2014/main" id="{00000000-0008-0000-0B00-00009304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172" name="Rectangle 3">
          <a:extLst>
            <a:ext uri="{FF2B5EF4-FFF2-40B4-BE49-F238E27FC236}">
              <a16:creationId xmlns:a16="http://schemas.microsoft.com/office/drawing/2014/main" id="{00000000-0008-0000-0B00-00009404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73" name="Rectangle 4">
          <a:extLst>
            <a:ext uri="{FF2B5EF4-FFF2-40B4-BE49-F238E27FC236}">
              <a16:creationId xmlns:a16="http://schemas.microsoft.com/office/drawing/2014/main" id="{00000000-0008-0000-0B00-00009504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74" name="Rectangle 5">
          <a:extLst>
            <a:ext uri="{FF2B5EF4-FFF2-40B4-BE49-F238E27FC236}">
              <a16:creationId xmlns:a16="http://schemas.microsoft.com/office/drawing/2014/main" id="{00000000-0008-0000-0B00-00009604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175" name="Rectangle 6">
          <a:extLst>
            <a:ext uri="{FF2B5EF4-FFF2-40B4-BE49-F238E27FC236}">
              <a16:creationId xmlns:a16="http://schemas.microsoft.com/office/drawing/2014/main" id="{00000000-0008-0000-0B00-00009704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76" name="Rectangle 1">
          <a:extLst>
            <a:ext uri="{FF2B5EF4-FFF2-40B4-BE49-F238E27FC236}">
              <a16:creationId xmlns:a16="http://schemas.microsoft.com/office/drawing/2014/main" id="{00000000-0008-0000-0B00-00009804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77" name="Rectangle 2">
          <a:extLst>
            <a:ext uri="{FF2B5EF4-FFF2-40B4-BE49-F238E27FC236}">
              <a16:creationId xmlns:a16="http://schemas.microsoft.com/office/drawing/2014/main" id="{00000000-0008-0000-0B00-00009904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178" name="Rectangle 3">
          <a:extLst>
            <a:ext uri="{FF2B5EF4-FFF2-40B4-BE49-F238E27FC236}">
              <a16:creationId xmlns:a16="http://schemas.microsoft.com/office/drawing/2014/main" id="{00000000-0008-0000-0B00-00009A04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79" name="Rectangle 4">
          <a:extLst>
            <a:ext uri="{FF2B5EF4-FFF2-40B4-BE49-F238E27FC236}">
              <a16:creationId xmlns:a16="http://schemas.microsoft.com/office/drawing/2014/main" id="{00000000-0008-0000-0B00-00009B04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0" name="Rectangle 5">
          <a:extLst>
            <a:ext uri="{FF2B5EF4-FFF2-40B4-BE49-F238E27FC236}">
              <a16:creationId xmlns:a16="http://schemas.microsoft.com/office/drawing/2014/main" id="{00000000-0008-0000-0B00-00009C04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181" name="Rectangle 6">
          <a:extLst>
            <a:ext uri="{FF2B5EF4-FFF2-40B4-BE49-F238E27FC236}">
              <a16:creationId xmlns:a16="http://schemas.microsoft.com/office/drawing/2014/main" id="{00000000-0008-0000-0B00-00009D04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2" name="Rectangle 1">
          <a:extLst>
            <a:ext uri="{FF2B5EF4-FFF2-40B4-BE49-F238E27FC236}">
              <a16:creationId xmlns:a16="http://schemas.microsoft.com/office/drawing/2014/main" id="{00000000-0008-0000-0B00-00009E04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3" name="Rectangle 2">
          <a:extLst>
            <a:ext uri="{FF2B5EF4-FFF2-40B4-BE49-F238E27FC236}">
              <a16:creationId xmlns:a16="http://schemas.microsoft.com/office/drawing/2014/main" id="{00000000-0008-0000-0B00-00009F04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1184" name="Rectangle 3">
          <a:extLst>
            <a:ext uri="{FF2B5EF4-FFF2-40B4-BE49-F238E27FC236}">
              <a16:creationId xmlns:a16="http://schemas.microsoft.com/office/drawing/2014/main" id="{00000000-0008-0000-0B00-0000A004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5" name="Rectangle 4">
          <a:extLst>
            <a:ext uri="{FF2B5EF4-FFF2-40B4-BE49-F238E27FC236}">
              <a16:creationId xmlns:a16="http://schemas.microsoft.com/office/drawing/2014/main" id="{00000000-0008-0000-0B00-0000A104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186" name="Rectangle 5">
          <a:extLst>
            <a:ext uri="{FF2B5EF4-FFF2-40B4-BE49-F238E27FC236}">
              <a16:creationId xmlns:a16="http://schemas.microsoft.com/office/drawing/2014/main" id="{00000000-0008-0000-0B00-0000A204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1187" name="Rectangle 6">
          <a:extLst>
            <a:ext uri="{FF2B5EF4-FFF2-40B4-BE49-F238E27FC236}">
              <a16:creationId xmlns:a16="http://schemas.microsoft.com/office/drawing/2014/main" id="{00000000-0008-0000-0B00-0000A304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188" name="Rectangle 1">
          <a:extLst>
            <a:ext uri="{FF2B5EF4-FFF2-40B4-BE49-F238E27FC236}">
              <a16:creationId xmlns:a16="http://schemas.microsoft.com/office/drawing/2014/main" id="{00000000-0008-0000-0B00-0000A404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189" name="Rectangle 2">
          <a:extLst>
            <a:ext uri="{FF2B5EF4-FFF2-40B4-BE49-F238E27FC236}">
              <a16:creationId xmlns:a16="http://schemas.microsoft.com/office/drawing/2014/main" id="{00000000-0008-0000-0B00-0000A504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1190" name="Rectangle 3">
          <a:extLst>
            <a:ext uri="{FF2B5EF4-FFF2-40B4-BE49-F238E27FC236}">
              <a16:creationId xmlns:a16="http://schemas.microsoft.com/office/drawing/2014/main" id="{00000000-0008-0000-0B00-0000A604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191" name="Rectangle 4">
          <a:extLst>
            <a:ext uri="{FF2B5EF4-FFF2-40B4-BE49-F238E27FC236}">
              <a16:creationId xmlns:a16="http://schemas.microsoft.com/office/drawing/2014/main" id="{00000000-0008-0000-0B00-0000A704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192" name="Rectangle 5">
          <a:extLst>
            <a:ext uri="{FF2B5EF4-FFF2-40B4-BE49-F238E27FC236}">
              <a16:creationId xmlns:a16="http://schemas.microsoft.com/office/drawing/2014/main" id="{00000000-0008-0000-0B00-0000A804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1193" name="Rectangle 6">
          <a:extLst>
            <a:ext uri="{FF2B5EF4-FFF2-40B4-BE49-F238E27FC236}">
              <a16:creationId xmlns:a16="http://schemas.microsoft.com/office/drawing/2014/main" id="{00000000-0008-0000-0B00-0000A904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194" name="Rectangle 1">
          <a:extLst>
            <a:ext uri="{FF2B5EF4-FFF2-40B4-BE49-F238E27FC236}">
              <a16:creationId xmlns:a16="http://schemas.microsoft.com/office/drawing/2014/main" id="{00000000-0008-0000-0B00-0000AA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195" name="Rectangle 2">
          <a:extLst>
            <a:ext uri="{FF2B5EF4-FFF2-40B4-BE49-F238E27FC236}">
              <a16:creationId xmlns:a16="http://schemas.microsoft.com/office/drawing/2014/main" id="{00000000-0008-0000-0B00-0000AB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1196" name="Rectangle 3">
          <a:extLst>
            <a:ext uri="{FF2B5EF4-FFF2-40B4-BE49-F238E27FC236}">
              <a16:creationId xmlns:a16="http://schemas.microsoft.com/office/drawing/2014/main" id="{00000000-0008-0000-0B00-0000AC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197" name="Rectangle 4">
          <a:extLst>
            <a:ext uri="{FF2B5EF4-FFF2-40B4-BE49-F238E27FC236}">
              <a16:creationId xmlns:a16="http://schemas.microsoft.com/office/drawing/2014/main" id="{00000000-0008-0000-0B00-0000AD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198" name="Rectangle 5">
          <a:extLst>
            <a:ext uri="{FF2B5EF4-FFF2-40B4-BE49-F238E27FC236}">
              <a16:creationId xmlns:a16="http://schemas.microsoft.com/office/drawing/2014/main" id="{00000000-0008-0000-0B00-0000AE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1199" name="Rectangle 6">
          <a:extLst>
            <a:ext uri="{FF2B5EF4-FFF2-40B4-BE49-F238E27FC236}">
              <a16:creationId xmlns:a16="http://schemas.microsoft.com/office/drawing/2014/main" id="{00000000-0008-0000-0B00-0000AF04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200" name="Rectangle 1">
          <a:extLst>
            <a:ext uri="{FF2B5EF4-FFF2-40B4-BE49-F238E27FC236}">
              <a16:creationId xmlns:a16="http://schemas.microsoft.com/office/drawing/2014/main" id="{00000000-0008-0000-0B00-0000B004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201" name="Rectangle 2">
          <a:extLst>
            <a:ext uri="{FF2B5EF4-FFF2-40B4-BE49-F238E27FC236}">
              <a16:creationId xmlns:a16="http://schemas.microsoft.com/office/drawing/2014/main" id="{00000000-0008-0000-0B00-0000B104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202" name="Rectangle 3">
          <a:extLst>
            <a:ext uri="{FF2B5EF4-FFF2-40B4-BE49-F238E27FC236}">
              <a16:creationId xmlns:a16="http://schemas.microsoft.com/office/drawing/2014/main" id="{00000000-0008-0000-0B00-0000B204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203" name="Rectangle 4">
          <a:extLst>
            <a:ext uri="{FF2B5EF4-FFF2-40B4-BE49-F238E27FC236}">
              <a16:creationId xmlns:a16="http://schemas.microsoft.com/office/drawing/2014/main" id="{00000000-0008-0000-0B00-0000B304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204" name="Rectangle 5">
          <a:extLst>
            <a:ext uri="{FF2B5EF4-FFF2-40B4-BE49-F238E27FC236}">
              <a16:creationId xmlns:a16="http://schemas.microsoft.com/office/drawing/2014/main" id="{00000000-0008-0000-0B00-0000B404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205" name="Rectangle 6">
          <a:extLst>
            <a:ext uri="{FF2B5EF4-FFF2-40B4-BE49-F238E27FC236}">
              <a16:creationId xmlns:a16="http://schemas.microsoft.com/office/drawing/2014/main" id="{00000000-0008-0000-0B00-0000B504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206" name="Rectangle 3">
          <a:extLst>
            <a:ext uri="{FF2B5EF4-FFF2-40B4-BE49-F238E27FC236}">
              <a16:creationId xmlns:a16="http://schemas.microsoft.com/office/drawing/2014/main" id="{00000000-0008-0000-0B00-0000B604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207" name="Rectangle 6">
          <a:extLst>
            <a:ext uri="{FF2B5EF4-FFF2-40B4-BE49-F238E27FC236}">
              <a16:creationId xmlns:a16="http://schemas.microsoft.com/office/drawing/2014/main" id="{00000000-0008-0000-0B00-0000B704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08" name="Rectangle 1">
          <a:extLst>
            <a:ext uri="{FF2B5EF4-FFF2-40B4-BE49-F238E27FC236}">
              <a16:creationId xmlns:a16="http://schemas.microsoft.com/office/drawing/2014/main" id="{00000000-0008-0000-0B00-0000B8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09" name="Rectangle 2">
          <a:extLst>
            <a:ext uri="{FF2B5EF4-FFF2-40B4-BE49-F238E27FC236}">
              <a16:creationId xmlns:a16="http://schemas.microsoft.com/office/drawing/2014/main" id="{00000000-0008-0000-0B00-0000B9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10" name="Rectangle 3">
          <a:extLst>
            <a:ext uri="{FF2B5EF4-FFF2-40B4-BE49-F238E27FC236}">
              <a16:creationId xmlns:a16="http://schemas.microsoft.com/office/drawing/2014/main" id="{00000000-0008-0000-0B00-0000BA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11" name="Rectangle 4">
          <a:extLst>
            <a:ext uri="{FF2B5EF4-FFF2-40B4-BE49-F238E27FC236}">
              <a16:creationId xmlns:a16="http://schemas.microsoft.com/office/drawing/2014/main" id="{00000000-0008-0000-0B00-0000BB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12" name="Rectangle 5">
          <a:extLst>
            <a:ext uri="{FF2B5EF4-FFF2-40B4-BE49-F238E27FC236}">
              <a16:creationId xmlns:a16="http://schemas.microsoft.com/office/drawing/2014/main" id="{00000000-0008-0000-0B00-0000BC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213" name="Rectangle 6">
          <a:extLst>
            <a:ext uri="{FF2B5EF4-FFF2-40B4-BE49-F238E27FC236}">
              <a16:creationId xmlns:a16="http://schemas.microsoft.com/office/drawing/2014/main" id="{00000000-0008-0000-0B00-0000BD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14" name="Rectangle 1">
          <a:extLst>
            <a:ext uri="{FF2B5EF4-FFF2-40B4-BE49-F238E27FC236}">
              <a16:creationId xmlns:a16="http://schemas.microsoft.com/office/drawing/2014/main" id="{00000000-0008-0000-0B00-0000BE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15" name="Rectangle 2">
          <a:extLst>
            <a:ext uri="{FF2B5EF4-FFF2-40B4-BE49-F238E27FC236}">
              <a16:creationId xmlns:a16="http://schemas.microsoft.com/office/drawing/2014/main" id="{00000000-0008-0000-0B00-0000BF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1216" name="Rectangle 3">
          <a:extLst>
            <a:ext uri="{FF2B5EF4-FFF2-40B4-BE49-F238E27FC236}">
              <a16:creationId xmlns:a16="http://schemas.microsoft.com/office/drawing/2014/main" id="{00000000-0008-0000-0B00-0000C0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17" name="Rectangle 4">
          <a:extLst>
            <a:ext uri="{FF2B5EF4-FFF2-40B4-BE49-F238E27FC236}">
              <a16:creationId xmlns:a16="http://schemas.microsoft.com/office/drawing/2014/main" id="{00000000-0008-0000-0B00-0000C1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18" name="Rectangle 5">
          <a:extLst>
            <a:ext uri="{FF2B5EF4-FFF2-40B4-BE49-F238E27FC236}">
              <a16:creationId xmlns:a16="http://schemas.microsoft.com/office/drawing/2014/main" id="{00000000-0008-0000-0B00-0000C2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1219" name="Rectangle 6">
          <a:extLst>
            <a:ext uri="{FF2B5EF4-FFF2-40B4-BE49-F238E27FC236}">
              <a16:creationId xmlns:a16="http://schemas.microsoft.com/office/drawing/2014/main" id="{00000000-0008-0000-0B00-0000C304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0" name="Rectangle 1">
          <a:extLst>
            <a:ext uri="{FF2B5EF4-FFF2-40B4-BE49-F238E27FC236}">
              <a16:creationId xmlns:a16="http://schemas.microsoft.com/office/drawing/2014/main" id="{00000000-0008-0000-0B00-0000C4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1" name="Rectangle 2">
          <a:extLst>
            <a:ext uri="{FF2B5EF4-FFF2-40B4-BE49-F238E27FC236}">
              <a16:creationId xmlns:a16="http://schemas.microsoft.com/office/drawing/2014/main" id="{00000000-0008-0000-0B00-0000C5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2" name="Rectangle 3">
          <a:extLst>
            <a:ext uri="{FF2B5EF4-FFF2-40B4-BE49-F238E27FC236}">
              <a16:creationId xmlns:a16="http://schemas.microsoft.com/office/drawing/2014/main" id="{00000000-0008-0000-0B00-0000C6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3" name="Rectangle 4">
          <a:extLst>
            <a:ext uri="{FF2B5EF4-FFF2-40B4-BE49-F238E27FC236}">
              <a16:creationId xmlns:a16="http://schemas.microsoft.com/office/drawing/2014/main" id="{00000000-0008-0000-0B00-0000C7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4" name="Rectangle 5">
          <a:extLst>
            <a:ext uri="{FF2B5EF4-FFF2-40B4-BE49-F238E27FC236}">
              <a16:creationId xmlns:a16="http://schemas.microsoft.com/office/drawing/2014/main" id="{00000000-0008-0000-0B00-0000C8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225" name="Rectangle 6">
          <a:extLst>
            <a:ext uri="{FF2B5EF4-FFF2-40B4-BE49-F238E27FC236}">
              <a16:creationId xmlns:a16="http://schemas.microsoft.com/office/drawing/2014/main" id="{00000000-0008-0000-0B00-0000C904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1226" name="Rectangle 3">
          <a:extLst>
            <a:ext uri="{FF2B5EF4-FFF2-40B4-BE49-F238E27FC236}">
              <a16:creationId xmlns:a16="http://schemas.microsoft.com/office/drawing/2014/main" id="{00000000-0008-0000-0B00-0000CA04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1227" name="Rectangle 6">
          <a:extLst>
            <a:ext uri="{FF2B5EF4-FFF2-40B4-BE49-F238E27FC236}">
              <a16:creationId xmlns:a16="http://schemas.microsoft.com/office/drawing/2014/main" id="{00000000-0008-0000-0B00-0000CB04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28" name="Rectangle 1">
          <a:extLst>
            <a:ext uri="{FF2B5EF4-FFF2-40B4-BE49-F238E27FC236}">
              <a16:creationId xmlns:a16="http://schemas.microsoft.com/office/drawing/2014/main" id="{00000000-0008-0000-0B00-0000CC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29" name="Rectangle 2">
          <a:extLst>
            <a:ext uri="{FF2B5EF4-FFF2-40B4-BE49-F238E27FC236}">
              <a16:creationId xmlns:a16="http://schemas.microsoft.com/office/drawing/2014/main" id="{00000000-0008-0000-0B00-0000CD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230" name="Rectangle 3">
          <a:extLst>
            <a:ext uri="{FF2B5EF4-FFF2-40B4-BE49-F238E27FC236}">
              <a16:creationId xmlns:a16="http://schemas.microsoft.com/office/drawing/2014/main" id="{00000000-0008-0000-0B00-0000CE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31" name="Rectangle 4">
          <a:extLst>
            <a:ext uri="{FF2B5EF4-FFF2-40B4-BE49-F238E27FC236}">
              <a16:creationId xmlns:a16="http://schemas.microsoft.com/office/drawing/2014/main" id="{00000000-0008-0000-0B00-0000CF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32" name="Rectangle 5">
          <a:extLst>
            <a:ext uri="{FF2B5EF4-FFF2-40B4-BE49-F238E27FC236}">
              <a16:creationId xmlns:a16="http://schemas.microsoft.com/office/drawing/2014/main" id="{00000000-0008-0000-0B00-0000D0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233" name="Rectangle 6">
          <a:extLst>
            <a:ext uri="{FF2B5EF4-FFF2-40B4-BE49-F238E27FC236}">
              <a16:creationId xmlns:a16="http://schemas.microsoft.com/office/drawing/2014/main" id="{00000000-0008-0000-0B00-0000D1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34" name="Rectangle 1">
          <a:extLst>
            <a:ext uri="{FF2B5EF4-FFF2-40B4-BE49-F238E27FC236}">
              <a16:creationId xmlns:a16="http://schemas.microsoft.com/office/drawing/2014/main" id="{00000000-0008-0000-0B00-0000D204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35" name="Rectangle 2">
          <a:extLst>
            <a:ext uri="{FF2B5EF4-FFF2-40B4-BE49-F238E27FC236}">
              <a16:creationId xmlns:a16="http://schemas.microsoft.com/office/drawing/2014/main" id="{00000000-0008-0000-0B00-0000D304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1236" name="Rectangle 3">
          <a:extLst>
            <a:ext uri="{FF2B5EF4-FFF2-40B4-BE49-F238E27FC236}">
              <a16:creationId xmlns:a16="http://schemas.microsoft.com/office/drawing/2014/main" id="{00000000-0008-0000-0B00-0000D4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37" name="Rectangle 4">
          <a:extLst>
            <a:ext uri="{FF2B5EF4-FFF2-40B4-BE49-F238E27FC236}">
              <a16:creationId xmlns:a16="http://schemas.microsoft.com/office/drawing/2014/main" id="{00000000-0008-0000-0B00-0000D504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238" name="Rectangle 5">
          <a:extLst>
            <a:ext uri="{FF2B5EF4-FFF2-40B4-BE49-F238E27FC236}">
              <a16:creationId xmlns:a16="http://schemas.microsoft.com/office/drawing/2014/main" id="{00000000-0008-0000-0B00-0000D604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1239" name="Rectangle 6">
          <a:extLst>
            <a:ext uri="{FF2B5EF4-FFF2-40B4-BE49-F238E27FC236}">
              <a16:creationId xmlns:a16="http://schemas.microsoft.com/office/drawing/2014/main" id="{00000000-0008-0000-0B00-0000D704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0" name="Rectangle 1">
          <a:extLst>
            <a:ext uri="{FF2B5EF4-FFF2-40B4-BE49-F238E27FC236}">
              <a16:creationId xmlns:a16="http://schemas.microsoft.com/office/drawing/2014/main" id="{00000000-0008-0000-0B00-0000D804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1" name="Rectangle 2">
          <a:extLst>
            <a:ext uri="{FF2B5EF4-FFF2-40B4-BE49-F238E27FC236}">
              <a16:creationId xmlns:a16="http://schemas.microsoft.com/office/drawing/2014/main" id="{00000000-0008-0000-0B00-0000D904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1242" name="Rectangle 3">
          <a:extLst>
            <a:ext uri="{FF2B5EF4-FFF2-40B4-BE49-F238E27FC236}">
              <a16:creationId xmlns:a16="http://schemas.microsoft.com/office/drawing/2014/main" id="{00000000-0008-0000-0B00-0000DA04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3" name="Rectangle 4">
          <a:extLst>
            <a:ext uri="{FF2B5EF4-FFF2-40B4-BE49-F238E27FC236}">
              <a16:creationId xmlns:a16="http://schemas.microsoft.com/office/drawing/2014/main" id="{00000000-0008-0000-0B00-0000DB04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4" name="Rectangle 5">
          <a:extLst>
            <a:ext uri="{FF2B5EF4-FFF2-40B4-BE49-F238E27FC236}">
              <a16:creationId xmlns:a16="http://schemas.microsoft.com/office/drawing/2014/main" id="{00000000-0008-0000-0B00-0000DC040000}"/>
            </a:ext>
          </a:extLst>
        </xdr:cNvPr>
        <xdr:cNvSpPr>
          <a:spLocks noChangeArrowheads="1"/>
        </xdr:cNvSpPr>
      </xdr:nvSpPr>
      <xdr:spPr bwMode="auto">
        <a:xfrm>
          <a:off x="428625" y="28860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9</xdr:row>
      <xdr:rowOff>228600</xdr:rowOff>
    </xdr:from>
    <xdr:to>
      <xdr:col>1</xdr:col>
      <xdr:colOff>0</xdr:colOff>
      <xdr:row>11</xdr:row>
      <xdr:rowOff>219075</xdr:rowOff>
    </xdr:to>
    <xdr:sp macro="" textlink="">
      <xdr:nvSpPr>
        <xdr:cNvPr id="1245" name="Rectangle 6">
          <a:extLst>
            <a:ext uri="{FF2B5EF4-FFF2-40B4-BE49-F238E27FC236}">
              <a16:creationId xmlns:a16="http://schemas.microsoft.com/office/drawing/2014/main" id="{00000000-0008-0000-0B00-0000DD040000}"/>
            </a:ext>
          </a:extLst>
        </xdr:cNvPr>
        <xdr:cNvSpPr>
          <a:spLocks noChangeArrowheads="1"/>
        </xdr:cNvSpPr>
      </xdr:nvSpPr>
      <xdr:spPr bwMode="auto">
        <a:xfrm>
          <a:off x="428625" y="28479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6" name="Rectangle 1">
          <a:extLst>
            <a:ext uri="{FF2B5EF4-FFF2-40B4-BE49-F238E27FC236}">
              <a16:creationId xmlns:a16="http://schemas.microsoft.com/office/drawing/2014/main" id="{00000000-0008-0000-0B00-0000DE04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7" name="Rectangle 2">
          <a:extLst>
            <a:ext uri="{FF2B5EF4-FFF2-40B4-BE49-F238E27FC236}">
              <a16:creationId xmlns:a16="http://schemas.microsoft.com/office/drawing/2014/main" id="{00000000-0008-0000-0B00-0000DF04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248" name="Rectangle 3">
          <a:extLst>
            <a:ext uri="{FF2B5EF4-FFF2-40B4-BE49-F238E27FC236}">
              <a16:creationId xmlns:a16="http://schemas.microsoft.com/office/drawing/2014/main" id="{00000000-0008-0000-0B00-0000E004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49" name="Rectangle 4">
          <a:extLst>
            <a:ext uri="{FF2B5EF4-FFF2-40B4-BE49-F238E27FC236}">
              <a16:creationId xmlns:a16="http://schemas.microsoft.com/office/drawing/2014/main" id="{00000000-0008-0000-0B00-0000E104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50" name="Rectangle 5">
          <a:extLst>
            <a:ext uri="{FF2B5EF4-FFF2-40B4-BE49-F238E27FC236}">
              <a16:creationId xmlns:a16="http://schemas.microsoft.com/office/drawing/2014/main" id="{00000000-0008-0000-0B00-0000E2040000}"/>
            </a:ext>
          </a:extLst>
        </xdr:cNvPr>
        <xdr:cNvSpPr>
          <a:spLocks noChangeArrowheads="1"/>
        </xdr:cNvSpPr>
      </xdr:nvSpPr>
      <xdr:spPr bwMode="auto">
        <a:xfrm>
          <a:off x="428625" y="3152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228600</xdr:rowOff>
    </xdr:from>
    <xdr:to>
      <xdr:col>1</xdr:col>
      <xdr:colOff>0</xdr:colOff>
      <xdr:row>12</xdr:row>
      <xdr:rowOff>0</xdr:rowOff>
    </xdr:to>
    <xdr:sp macro="" textlink="">
      <xdr:nvSpPr>
        <xdr:cNvPr id="1251" name="Rectangle 6">
          <a:extLst>
            <a:ext uri="{FF2B5EF4-FFF2-40B4-BE49-F238E27FC236}">
              <a16:creationId xmlns:a16="http://schemas.microsoft.com/office/drawing/2014/main" id="{00000000-0008-0000-0B00-0000E3040000}"/>
            </a:ext>
          </a:extLst>
        </xdr:cNvPr>
        <xdr:cNvSpPr>
          <a:spLocks noChangeArrowheads="1"/>
        </xdr:cNvSpPr>
      </xdr:nvSpPr>
      <xdr:spPr bwMode="auto">
        <a:xfrm>
          <a:off x="428625" y="31146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2" name="Rectangle 1">
          <a:extLst>
            <a:ext uri="{FF2B5EF4-FFF2-40B4-BE49-F238E27FC236}">
              <a16:creationId xmlns:a16="http://schemas.microsoft.com/office/drawing/2014/main" id="{00000000-0008-0000-0B00-0000E4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3" name="Rectangle 2">
          <a:extLst>
            <a:ext uri="{FF2B5EF4-FFF2-40B4-BE49-F238E27FC236}">
              <a16:creationId xmlns:a16="http://schemas.microsoft.com/office/drawing/2014/main" id="{00000000-0008-0000-0B00-0000E5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1254" name="Rectangle 3">
          <a:extLst>
            <a:ext uri="{FF2B5EF4-FFF2-40B4-BE49-F238E27FC236}">
              <a16:creationId xmlns:a16="http://schemas.microsoft.com/office/drawing/2014/main" id="{00000000-0008-0000-0B00-0000E604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5" name="Rectangle 4">
          <a:extLst>
            <a:ext uri="{FF2B5EF4-FFF2-40B4-BE49-F238E27FC236}">
              <a16:creationId xmlns:a16="http://schemas.microsoft.com/office/drawing/2014/main" id="{00000000-0008-0000-0B00-0000E7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56" name="Rectangle 5">
          <a:extLst>
            <a:ext uri="{FF2B5EF4-FFF2-40B4-BE49-F238E27FC236}">
              <a16:creationId xmlns:a16="http://schemas.microsoft.com/office/drawing/2014/main" id="{00000000-0008-0000-0B00-0000E8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228600</xdr:rowOff>
    </xdr:from>
    <xdr:to>
      <xdr:col>1</xdr:col>
      <xdr:colOff>0</xdr:colOff>
      <xdr:row>12</xdr:row>
      <xdr:rowOff>219075</xdr:rowOff>
    </xdr:to>
    <xdr:sp macro="" textlink="">
      <xdr:nvSpPr>
        <xdr:cNvPr id="1257" name="Rectangle 6">
          <a:extLst>
            <a:ext uri="{FF2B5EF4-FFF2-40B4-BE49-F238E27FC236}">
              <a16:creationId xmlns:a16="http://schemas.microsoft.com/office/drawing/2014/main" id="{00000000-0008-0000-0B00-0000E9040000}"/>
            </a:ext>
          </a:extLst>
        </xdr:cNvPr>
        <xdr:cNvSpPr>
          <a:spLocks noChangeArrowheads="1"/>
        </xdr:cNvSpPr>
      </xdr:nvSpPr>
      <xdr:spPr bwMode="auto">
        <a:xfrm>
          <a:off x="428625" y="33813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258" name="Rectangle 1">
          <a:extLst>
            <a:ext uri="{FF2B5EF4-FFF2-40B4-BE49-F238E27FC236}">
              <a16:creationId xmlns:a16="http://schemas.microsoft.com/office/drawing/2014/main" id="{00000000-0008-0000-0B00-0000EA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259" name="Rectangle 2">
          <a:extLst>
            <a:ext uri="{FF2B5EF4-FFF2-40B4-BE49-F238E27FC236}">
              <a16:creationId xmlns:a16="http://schemas.microsoft.com/office/drawing/2014/main" id="{00000000-0008-0000-0B00-0000EB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1260" name="Rectangle 3">
          <a:extLst>
            <a:ext uri="{FF2B5EF4-FFF2-40B4-BE49-F238E27FC236}">
              <a16:creationId xmlns:a16="http://schemas.microsoft.com/office/drawing/2014/main" id="{00000000-0008-0000-0B00-0000EC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261" name="Rectangle 4">
          <a:extLst>
            <a:ext uri="{FF2B5EF4-FFF2-40B4-BE49-F238E27FC236}">
              <a16:creationId xmlns:a16="http://schemas.microsoft.com/office/drawing/2014/main" id="{00000000-0008-0000-0B00-0000ED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1262" name="Rectangle 5">
          <a:extLst>
            <a:ext uri="{FF2B5EF4-FFF2-40B4-BE49-F238E27FC236}">
              <a16:creationId xmlns:a16="http://schemas.microsoft.com/office/drawing/2014/main" id="{00000000-0008-0000-0B00-0000EE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219075</xdr:rowOff>
    </xdr:to>
    <xdr:sp macro="" textlink="">
      <xdr:nvSpPr>
        <xdr:cNvPr id="1263" name="Rectangle 6">
          <a:extLst>
            <a:ext uri="{FF2B5EF4-FFF2-40B4-BE49-F238E27FC236}">
              <a16:creationId xmlns:a16="http://schemas.microsoft.com/office/drawing/2014/main" id="{00000000-0008-0000-0B00-0000EF040000}"/>
            </a:ext>
          </a:extLst>
        </xdr:cNvPr>
        <xdr:cNvSpPr>
          <a:spLocks noChangeArrowheads="1"/>
        </xdr:cNvSpPr>
      </xdr:nvSpPr>
      <xdr:spPr bwMode="auto">
        <a:xfrm>
          <a:off x="428625" y="34194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264" name="Rectangle 1">
          <a:extLst>
            <a:ext uri="{FF2B5EF4-FFF2-40B4-BE49-F238E27FC236}">
              <a16:creationId xmlns:a16="http://schemas.microsoft.com/office/drawing/2014/main" id="{00000000-0008-0000-0B00-0000F004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265" name="Rectangle 2">
          <a:extLst>
            <a:ext uri="{FF2B5EF4-FFF2-40B4-BE49-F238E27FC236}">
              <a16:creationId xmlns:a16="http://schemas.microsoft.com/office/drawing/2014/main" id="{00000000-0008-0000-0B00-0000F104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1266" name="Rectangle 3">
          <a:extLst>
            <a:ext uri="{FF2B5EF4-FFF2-40B4-BE49-F238E27FC236}">
              <a16:creationId xmlns:a16="http://schemas.microsoft.com/office/drawing/2014/main" id="{00000000-0008-0000-0B00-0000F204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267" name="Rectangle 4">
          <a:extLst>
            <a:ext uri="{FF2B5EF4-FFF2-40B4-BE49-F238E27FC236}">
              <a16:creationId xmlns:a16="http://schemas.microsoft.com/office/drawing/2014/main" id="{00000000-0008-0000-0B00-0000F304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1268" name="Rectangle 5">
          <a:extLst>
            <a:ext uri="{FF2B5EF4-FFF2-40B4-BE49-F238E27FC236}">
              <a16:creationId xmlns:a16="http://schemas.microsoft.com/office/drawing/2014/main" id="{00000000-0008-0000-0B00-0000F4040000}"/>
            </a:ext>
          </a:extLst>
        </xdr:cNvPr>
        <xdr:cNvSpPr>
          <a:spLocks noChangeArrowheads="1"/>
        </xdr:cNvSpPr>
      </xdr:nvSpPr>
      <xdr:spPr bwMode="auto">
        <a:xfrm>
          <a:off x="428625" y="3686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12</xdr:row>
      <xdr:rowOff>228600</xdr:rowOff>
    </xdr:from>
    <xdr:to>
      <xdr:col>1</xdr:col>
      <xdr:colOff>0</xdr:colOff>
      <xdr:row>14</xdr:row>
      <xdr:rowOff>219075</xdr:rowOff>
    </xdr:to>
    <xdr:sp macro="" textlink="">
      <xdr:nvSpPr>
        <xdr:cNvPr id="1269" name="Rectangle 6">
          <a:extLst>
            <a:ext uri="{FF2B5EF4-FFF2-40B4-BE49-F238E27FC236}">
              <a16:creationId xmlns:a16="http://schemas.microsoft.com/office/drawing/2014/main" id="{00000000-0008-0000-0B00-0000F5040000}"/>
            </a:ext>
          </a:extLst>
        </xdr:cNvPr>
        <xdr:cNvSpPr>
          <a:spLocks noChangeArrowheads="1"/>
        </xdr:cNvSpPr>
      </xdr:nvSpPr>
      <xdr:spPr bwMode="auto">
        <a:xfrm>
          <a:off x="428625" y="3648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270" name="Rectangle 1">
          <a:extLst>
            <a:ext uri="{FF2B5EF4-FFF2-40B4-BE49-F238E27FC236}">
              <a16:creationId xmlns:a16="http://schemas.microsoft.com/office/drawing/2014/main" id="{00000000-0008-0000-0B00-0000F6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271" name="Rectangle 2">
          <a:extLst>
            <a:ext uri="{FF2B5EF4-FFF2-40B4-BE49-F238E27FC236}">
              <a16:creationId xmlns:a16="http://schemas.microsoft.com/office/drawing/2014/main" id="{00000000-0008-0000-0B00-0000F7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1272" name="Rectangle 3">
          <a:extLst>
            <a:ext uri="{FF2B5EF4-FFF2-40B4-BE49-F238E27FC236}">
              <a16:creationId xmlns:a16="http://schemas.microsoft.com/office/drawing/2014/main" id="{00000000-0008-0000-0B00-0000F804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273" name="Rectangle 4">
          <a:extLst>
            <a:ext uri="{FF2B5EF4-FFF2-40B4-BE49-F238E27FC236}">
              <a16:creationId xmlns:a16="http://schemas.microsoft.com/office/drawing/2014/main" id="{00000000-0008-0000-0B00-0000F9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274" name="Rectangle 5">
          <a:extLst>
            <a:ext uri="{FF2B5EF4-FFF2-40B4-BE49-F238E27FC236}">
              <a16:creationId xmlns:a16="http://schemas.microsoft.com/office/drawing/2014/main" id="{00000000-0008-0000-0B00-0000FA040000}"/>
            </a:ext>
          </a:extLst>
        </xdr:cNvPr>
        <xdr:cNvSpPr>
          <a:spLocks noChangeArrowheads="1"/>
        </xdr:cNvSpPr>
      </xdr:nvSpPr>
      <xdr:spPr bwMode="auto">
        <a:xfrm>
          <a:off x="428625" y="3952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13</xdr:row>
      <xdr:rowOff>228600</xdr:rowOff>
    </xdr:from>
    <xdr:to>
      <xdr:col>1</xdr:col>
      <xdr:colOff>0</xdr:colOff>
      <xdr:row>15</xdr:row>
      <xdr:rowOff>219075</xdr:rowOff>
    </xdr:to>
    <xdr:sp macro="" textlink="">
      <xdr:nvSpPr>
        <xdr:cNvPr id="1275" name="Rectangle 6">
          <a:extLst>
            <a:ext uri="{FF2B5EF4-FFF2-40B4-BE49-F238E27FC236}">
              <a16:creationId xmlns:a16="http://schemas.microsoft.com/office/drawing/2014/main" id="{00000000-0008-0000-0B00-0000FB040000}"/>
            </a:ext>
          </a:extLst>
        </xdr:cNvPr>
        <xdr:cNvSpPr>
          <a:spLocks noChangeArrowheads="1"/>
        </xdr:cNvSpPr>
      </xdr:nvSpPr>
      <xdr:spPr bwMode="auto">
        <a:xfrm>
          <a:off x="428625" y="39147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276" name="Rectangle 1">
          <a:extLst>
            <a:ext uri="{FF2B5EF4-FFF2-40B4-BE49-F238E27FC236}">
              <a16:creationId xmlns:a16="http://schemas.microsoft.com/office/drawing/2014/main" id="{00000000-0008-0000-0B00-0000FC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277" name="Rectangle 2">
          <a:extLst>
            <a:ext uri="{FF2B5EF4-FFF2-40B4-BE49-F238E27FC236}">
              <a16:creationId xmlns:a16="http://schemas.microsoft.com/office/drawing/2014/main" id="{00000000-0008-0000-0B00-0000FD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1278" name="Rectangle 3">
          <a:extLst>
            <a:ext uri="{FF2B5EF4-FFF2-40B4-BE49-F238E27FC236}">
              <a16:creationId xmlns:a16="http://schemas.microsoft.com/office/drawing/2014/main" id="{00000000-0008-0000-0B00-0000FE04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279" name="Rectangle 4">
          <a:extLst>
            <a:ext uri="{FF2B5EF4-FFF2-40B4-BE49-F238E27FC236}">
              <a16:creationId xmlns:a16="http://schemas.microsoft.com/office/drawing/2014/main" id="{00000000-0008-0000-0B00-0000FF04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280" name="Rectangle 5">
          <a:extLst>
            <a:ext uri="{FF2B5EF4-FFF2-40B4-BE49-F238E27FC236}">
              <a16:creationId xmlns:a16="http://schemas.microsoft.com/office/drawing/2014/main" id="{00000000-0008-0000-0B00-000000050000}"/>
            </a:ext>
          </a:extLst>
        </xdr:cNvPr>
        <xdr:cNvSpPr>
          <a:spLocks noChangeArrowheads="1"/>
        </xdr:cNvSpPr>
      </xdr:nvSpPr>
      <xdr:spPr bwMode="auto">
        <a:xfrm>
          <a:off x="428625" y="42195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14</xdr:row>
      <xdr:rowOff>228600</xdr:rowOff>
    </xdr:from>
    <xdr:to>
      <xdr:col>1</xdr:col>
      <xdr:colOff>0</xdr:colOff>
      <xdr:row>16</xdr:row>
      <xdr:rowOff>219075</xdr:rowOff>
    </xdr:to>
    <xdr:sp macro="" textlink="">
      <xdr:nvSpPr>
        <xdr:cNvPr id="1281" name="Rectangle 6">
          <a:extLst>
            <a:ext uri="{FF2B5EF4-FFF2-40B4-BE49-F238E27FC236}">
              <a16:creationId xmlns:a16="http://schemas.microsoft.com/office/drawing/2014/main" id="{00000000-0008-0000-0B00-000001050000}"/>
            </a:ext>
          </a:extLst>
        </xdr:cNvPr>
        <xdr:cNvSpPr>
          <a:spLocks noChangeArrowheads="1"/>
        </xdr:cNvSpPr>
      </xdr:nvSpPr>
      <xdr:spPr bwMode="auto">
        <a:xfrm>
          <a:off x="428625" y="41814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282" name="Rectangle 1">
          <a:extLst>
            <a:ext uri="{FF2B5EF4-FFF2-40B4-BE49-F238E27FC236}">
              <a16:creationId xmlns:a16="http://schemas.microsoft.com/office/drawing/2014/main" id="{00000000-0008-0000-0B00-00000205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283" name="Rectangle 2">
          <a:extLst>
            <a:ext uri="{FF2B5EF4-FFF2-40B4-BE49-F238E27FC236}">
              <a16:creationId xmlns:a16="http://schemas.microsoft.com/office/drawing/2014/main" id="{00000000-0008-0000-0B00-00000305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1284" name="Rectangle 3">
          <a:extLst>
            <a:ext uri="{FF2B5EF4-FFF2-40B4-BE49-F238E27FC236}">
              <a16:creationId xmlns:a16="http://schemas.microsoft.com/office/drawing/2014/main" id="{00000000-0008-0000-0B00-00000405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285" name="Rectangle 4">
          <a:extLst>
            <a:ext uri="{FF2B5EF4-FFF2-40B4-BE49-F238E27FC236}">
              <a16:creationId xmlns:a16="http://schemas.microsoft.com/office/drawing/2014/main" id="{00000000-0008-0000-0B00-00000505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286" name="Rectangle 5">
          <a:extLst>
            <a:ext uri="{FF2B5EF4-FFF2-40B4-BE49-F238E27FC236}">
              <a16:creationId xmlns:a16="http://schemas.microsoft.com/office/drawing/2014/main" id="{00000000-0008-0000-0B00-000006050000}"/>
            </a:ext>
          </a:extLst>
        </xdr:cNvPr>
        <xdr:cNvSpPr>
          <a:spLocks noChangeArrowheads="1"/>
        </xdr:cNvSpPr>
      </xdr:nvSpPr>
      <xdr:spPr bwMode="auto">
        <a:xfrm>
          <a:off x="428625" y="4486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15</xdr:row>
      <xdr:rowOff>228600</xdr:rowOff>
    </xdr:from>
    <xdr:to>
      <xdr:col>1</xdr:col>
      <xdr:colOff>0</xdr:colOff>
      <xdr:row>17</xdr:row>
      <xdr:rowOff>219075</xdr:rowOff>
    </xdr:to>
    <xdr:sp macro="" textlink="">
      <xdr:nvSpPr>
        <xdr:cNvPr id="1287" name="Rectangle 6">
          <a:extLst>
            <a:ext uri="{FF2B5EF4-FFF2-40B4-BE49-F238E27FC236}">
              <a16:creationId xmlns:a16="http://schemas.microsoft.com/office/drawing/2014/main" id="{00000000-0008-0000-0B00-000007050000}"/>
            </a:ext>
          </a:extLst>
        </xdr:cNvPr>
        <xdr:cNvSpPr>
          <a:spLocks noChangeArrowheads="1"/>
        </xdr:cNvSpPr>
      </xdr:nvSpPr>
      <xdr:spPr bwMode="auto">
        <a:xfrm>
          <a:off x="428625" y="44481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88" name="Rectangle 1">
          <a:extLst>
            <a:ext uri="{FF2B5EF4-FFF2-40B4-BE49-F238E27FC236}">
              <a16:creationId xmlns:a16="http://schemas.microsoft.com/office/drawing/2014/main" id="{00000000-0008-0000-0B00-00000805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89" name="Rectangle 2">
          <a:extLst>
            <a:ext uri="{FF2B5EF4-FFF2-40B4-BE49-F238E27FC236}">
              <a16:creationId xmlns:a16="http://schemas.microsoft.com/office/drawing/2014/main" id="{00000000-0008-0000-0B00-00000905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1290" name="Rectangle 3">
          <a:extLst>
            <a:ext uri="{FF2B5EF4-FFF2-40B4-BE49-F238E27FC236}">
              <a16:creationId xmlns:a16="http://schemas.microsoft.com/office/drawing/2014/main" id="{00000000-0008-0000-0B00-00000A05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1" name="Rectangle 4">
          <a:extLst>
            <a:ext uri="{FF2B5EF4-FFF2-40B4-BE49-F238E27FC236}">
              <a16:creationId xmlns:a16="http://schemas.microsoft.com/office/drawing/2014/main" id="{00000000-0008-0000-0B00-00000B05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2" name="Rectangle 5">
          <a:extLst>
            <a:ext uri="{FF2B5EF4-FFF2-40B4-BE49-F238E27FC236}">
              <a16:creationId xmlns:a16="http://schemas.microsoft.com/office/drawing/2014/main" id="{00000000-0008-0000-0B00-00000C050000}"/>
            </a:ext>
          </a:extLst>
        </xdr:cNvPr>
        <xdr:cNvSpPr>
          <a:spLocks noChangeArrowheads="1"/>
        </xdr:cNvSpPr>
      </xdr:nvSpPr>
      <xdr:spPr bwMode="auto">
        <a:xfrm>
          <a:off x="428625" y="4752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</xdr:row>
      <xdr:rowOff>228600</xdr:rowOff>
    </xdr:from>
    <xdr:to>
      <xdr:col>1</xdr:col>
      <xdr:colOff>0</xdr:colOff>
      <xdr:row>18</xdr:row>
      <xdr:rowOff>219075</xdr:rowOff>
    </xdr:to>
    <xdr:sp macro="" textlink="">
      <xdr:nvSpPr>
        <xdr:cNvPr id="1293" name="Rectangle 6">
          <a:extLst>
            <a:ext uri="{FF2B5EF4-FFF2-40B4-BE49-F238E27FC236}">
              <a16:creationId xmlns:a16="http://schemas.microsoft.com/office/drawing/2014/main" id="{00000000-0008-0000-0B00-00000D050000}"/>
            </a:ext>
          </a:extLst>
        </xdr:cNvPr>
        <xdr:cNvSpPr>
          <a:spLocks noChangeArrowheads="1"/>
        </xdr:cNvSpPr>
      </xdr:nvSpPr>
      <xdr:spPr bwMode="auto">
        <a:xfrm>
          <a:off x="428625" y="4714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4" name="Rectangle 1">
          <a:extLst>
            <a:ext uri="{FF2B5EF4-FFF2-40B4-BE49-F238E27FC236}">
              <a16:creationId xmlns:a16="http://schemas.microsoft.com/office/drawing/2014/main" id="{00000000-0008-0000-0B00-00000E05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5" name="Rectangle 2">
          <a:extLst>
            <a:ext uri="{FF2B5EF4-FFF2-40B4-BE49-F238E27FC236}">
              <a16:creationId xmlns:a16="http://schemas.microsoft.com/office/drawing/2014/main" id="{00000000-0008-0000-0B00-00000F05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1296" name="Rectangle 3">
          <a:extLst>
            <a:ext uri="{FF2B5EF4-FFF2-40B4-BE49-F238E27FC236}">
              <a16:creationId xmlns:a16="http://schemas.microsoft.com/office/drawing/2014/main" id="{00000000-0008-0000-0B00-00001005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7" name="Rectangle 4">
          <a:extLst>
            <a:ext uri="{FF2B5EF4-FFF2-40B4-BE49-F238E27FC236}">
              <a16:creationId xmlns:a16="http://schemas.microsoft.com/office/drawing/2014/main" id="{00000000-0008-0000-0B00-00001105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298" name="Rectangle 5">
          <a:extLst>
            <a:ext uri="{FF2B5EF4-FFF2-40B4-BE49-F238E27FC236}">
              <a16:creationId xmlns:a16="http://schemas.microsoft.com/office/drawing/2014/main" id="{00000000-0008-0000-0B00-000012050000}"/>
            </a:ext>
          </a:extLst>
        </xdr:cNvPr>
        <xdr:cNvSpPr>
          <a:spLocks noChangeArrowheads="1"/>
        </xdr:cNvSpPr>
      </xdr:nvSpPr>
      <xdr:spPr bwMode="auto">
        <a:xfrm>
          <a:off x="428625" y="50196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17</xdr:row>
      <xdr:rowOff>228600</xdr:rowOff>
    </xdr:from>
    <xdr:to>
      <xdr:col>1</xdr:col>
      <xdr:colOff>0</xdr:colOff>
      <xdr:row>19</xdr:row>
      <xdr:rowOff>0</xdr:rowOff>
    </xdr:to>
    <xdr:sp macro="" textlink="">
      <xdr:nvSpPr>
        <xdr:cNvPr id="1299" name="Rectangle 6">
          <a:extLst>
            <a:ext uri="{FF2B5EF4-FFF2-40B4-BE49-F238E27FC236}">
              <a16:creationId xmlns:a16="http://schemas.microsoft.com/office/drawing/2014/main" id="{00000000-0008-0000-0B00-000013050000}"/>
            </a:ext>
          </a:extLst>
        </xdr:cNvPr>
        <xdr:cNvSpPr>
          <a:spLocks noChangeArrowheads="1"/>
        </xdr:cNvSpPr>
      </xdr:nvSpPr>
      <xdr:spPr bwMode="auto">
        <a:xfrm>
          <a:off x="428625" y="49815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300" name="Rectangle 1">
          <a:extLst>
            <a:ext uri="{FF2B5EF4-FFF2-40B4-BE49-F238E27FC236}">
              <a16:creationId xmlns:a16="http://schemas.microsoft.com/office/drawing/2014/main" id="{00000000-0008-0000-0B00-000014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301" name="Rectangle 2">
          <a:extLst>
            <a:ext uri="{FF2B5EF4-FFF2-40B4-BE49-F238E27FC236}">
              <a16:creationId xmlns:a16="http://schemas.microsoft.com/office/drawing/2014/main" id="{00000000-0008-0000-0B00-000015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1302" name="Rectangle 3">
          <a:extLst>
            <a:ext uri="{FF2B5EF4-FFF2-40B4-BE49-F238E27FC236}">
              <a16:creationId xmlns:a16="http://schemas.microsoft.com/office/drawing/2014/main" id="{00000000-0008-0000-0B00-00001605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303" name="Rectangle 4">
          <a:extLst>
            <a:ext uri="{FF2B5EF4-FFF2-40B4-BE49-F238E27FC236}">
              <a16:creationId xmlns:a16="http://schemas.microsoft.com/office/drawing/2014/main" id="{00000000-0008-0000-0B00-000017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1304" name="Rectangle 5">
          <a:extLst>
            <a:ext uri="{FF2B5EF4-FFF2-40B4-BE49-F238E27FC236}">
              <a16:creationId xmlns:a16="http://schemas.microsoft.com/office/drawing/2014/main" id="{00000000-0008-0000-0B00-000018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228600</xdr:rowOff>
    </xdr:from>
    <xdr:to>
      <xdr:col>1</xdr:col>
      <xdr:colOff>0</xdr:colOff>
      <xdr:row>19</xdr:row>
      <xdr:rowOff>219075</xdr:rowOff>
    </xdr:to>
    <xdr:sp macro="" textlink="">
      <xdr:nvSpPr>
        <xdr:cNvPr id="1305" name="Rectangle 6">
          <a:extLst>
            <a:ext uri="{FF2B5EF4-FFF2-40B4-BE49-F238E27FC236}">
              <a16:creationId xmlns:a16="http://schemas.microsoft.com/office/drawing/2014/main" id="{00000000-0008-0000-0B00-000019050000}"/>
            </a:ext>
          </a:extLst>
        </xdr:cNvPr>
        <xdr:cNvSpPr>
          <a:spLocks noChangeArrowheads="1"/>
        </xdr:cNvSpPr>
      </xdr:nvSpPr>
      <xdr:spPr bwMode="auto">
        <a:xfrm>
          <a:off x="428625" y="52482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06" name="Rectangle 1">
          <a:extLst>
            <a:ext uri="{FF2B5EF4-FFF2-40B4-BE49-F238E27FC236}">
              <a16:creationId xmlns:a16="http://schemas.microsoft.com/office/drawing/2014/main" id="{00000000-0008-0000-0B00-00001A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07" name="Rectangle 2">
          <a:extLst>
            <a:ext uri="{FF2B5EF4-FFF2-40B4-BE49-F238E27FC236}">
              <a16:creationId xmlns:a16="http://schemas.microsoft.com/office/drawing/2014/main" id="{00000000-0008-0000-0B00-00001B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1308" name="Rectangle 3">
          <a:extLst>
            <a:ext uri="{FF2B5EF4-FFF2-40B4-BE49-F238E27FC236}">
              <a16:creationId xmlns:a16="http://schemas.microsoft.com/office/drawing/2014/main" id="{00000000-0008-0000-0B00-00001C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09" name="Rectangle 4">
          <a:extLst>
            <a:ext uri="{FF2B5EF4-FFF2-40B4-BE49-F238E27FC236}">
              <a16:creationId xmlns:a16="http://schemas.microsoft.com/office/drawing/2014/main" id="{00000000-0008-0000-0B00-00001D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0" name="Rectangle 5">
          <a:extLst>
            <a:ext uri="{FF2B5EF4-FFF2-40B4-BE49-F238E27FC236}">
              <a16:creationId xmlns:a16="http://schemas.microsoft.com/office/drawing/2014/main" id="{00000000-0008-0000-0B00-00001E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0</xdr:colOff>
      <xdr:row>20</xdr:row>
      <xdr:rowOff>219075</xdr:rowOff>
    </xdr:to>
    <xdr:sp macro="" textlink="">
      <xdr:nvSpPr>
        <xdr:cNvPr id="1311" name="Rectangle 6">
          <a:extLst>
            <a:ext uri="{FF2B5EF4-FFF2-40B4-BE49-F238E27FC236}">
              <a16:creationId xmlns:a16="http://schemas.microsoft.com/office/drawing/2014/main" id="{00000000-0008-0000-0B00-00001F050000}"/>
            </a:ext>
          </a:extLst>
        </xdr:cNvPr>
        <xdr:cNvSpPr>
          <a:spLocks noChangeArrowheads="1"/>
        </xdr:cNvSpPr>
      </xdr:nvSpPr>
      <xdr:spPr bwMode="auto">
        <a:xfrm>
          <a:off x="428625" y="52863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2" name="Rectangle 1">
          <a:extLst>
            <a:ext uri="{FF2B5EF4-FFF2-40B4-BE49-F238E27FC236}">
              <a16:creationId xmlns:a16="http://schemas.microsoft.com/office/drawing/2014/main" id="{00000000-0008-0000-0B00-00002005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3" name="Rectangle 2">
          <a:extLst>
            <a:ext uri="{FF2B5EF4-FFF2-40B4-BE49-F238E27FC236}">
              <a16:creationId xmlns:a16="http://schemas.microsoft.com/office/drawing/2014/main" id="{00000000-0008-0000-0B00-00002105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1314" name="Rectangle 3">
          <a:extLst>
            <a:ext uri="{FF2B5EF4-FFF2-40B4-BE49-F238E27FC236}">
              <a16:creationId xmlns:a16="http://schemas.microsoft.com/office/drawing/2014/main" id="{00000000-0008-0000-0B00-00002205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5" name="Rectangle 4">
          <a:extLst>
            <a:ext uri="{FF2B5EF4-FFF2-40B4-BE49-F238E27FC236}">
              <a16:creationId xmlns:a16="http://schemas.microsoft.com/office/drawing/2014/main" id="{00000000-0008-0000-0B00-00002305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1316" name="Rectangle 5">
          <a:extLst>
            <a:ext uri="{FF2B5EF4-FFF2-40B4-BE49-F238E27FC236}">
              <a16:creationId xmlns:a16="http://schemas.microsoft.com/office/drawing/2014/main" id="{00000000-0008-0000-0B00-000024050000}"/>
            </a:ext>
          </a:extLst>
        </xdr:cNvPr>
        <xdr:cNvSpPr>
          <a:spLocks noChangeArrowheads="1"/>
        </xdr:cNvSpPr>
      </xdr:nvSpPr>
      <xdr:spPr bwMode="auto">
        <a:xfrm>
          <a:off x="428625" y="5553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19</xdr:row>
      <xdr:rowOff>228600</xdr:rowOff>
    </xdr:from>
    <xdr:to>
      <xdr:col>1</xdr:col>
      <xdr:colOff>0</xdr:colOff>
      <xdr:row>21</xdr:row>
      <xdr:rowOff>0</xdr:rowOff>
    </xdr:to>
    <xdr:sp macro="" textlink="">
      <xdr:nvSpPr>
        <xdr:cNvPr id="1317" name="Rectangle 6">
          <a:extLst>
            <a:ext uri="{FF2B5EF4-FFF2-40B4-BE49-F238E27FC236}">
              <a16:creationId xmlns:a16="http://schemas.microsoft.com/office/drawing/2014/main" id="{00000000-0008-0000-0B00-000025050000}"/>
            </a:ext>
          </a:extLst>
        </xdr:cNvPr>
        <xdr:cNvSpPr>
          <a:spLocks noChangeArrowheads="1"/>
        </xdr:cNvSpPr>
      </xdr:nvSpPr>
      <xdr:spPr bwMode="auto">
        <a:xfrm>
          <a:off x="428625" y="55149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318" name="Rectangle 1">
          <a:extLst>
            <a:ext uri="{FF2B5EF4-FFF2-40B4-BE49-F238E27FC236}">
              <a16:creationId xmlns:a16="http://schemas.microsoft.com/office/drawing/2014/main" id="{00000000-0008-0000-0B00-000026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319" name="Rectangle 2">
          <a:extLst>
            <a:ext uri="{FF2B5EF4-FFF2-40B4-BE49-F238E27FC236}">
              <a16:creationId xmlns:a16="http://schemas.microsoft.com/office/drawing/2014/main" id="{00000000-0008-0000-0B00-000027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1320" name="Rectangle 3">
          <a:extLst>
            <a:ext uri="{FF2B5EF4-FFF2-40B4-BE49-F238E27FC236}">
              <a16:creationId xmlns:a16="http://schemas.microsoft.com/office/drawing/2014/main" id="{00000000-0008-0000-0B00-00002805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321" name="Rectangle 4">
          <a:extLst>
            <a:ext uri="{FF2B5EF4-FFF2-40B4-BE49-F238E27FC236}">
              <a16:creationId xmlns:a16="http://schemas.microsoft.com/office/drawing/2014/main" id="{00000000-0008-0000-0B00-000029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322" name="Rectangle 5">
          <a:extLst>
            <a:ext uri="{FF2B5EF4-FFF2-40B4-BE49-F238E27FC236}">
              <a16:creationId xmlns:a16="http://schemas.microsoft.com/office/drawing/2014/main" id="{00000000-0008-0000-0B00-00002A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228600</xdr:rowOff>
    </xdr:from>
    <xdr:to>
      <xdr:col>1</xdr:col>
      <xdr:colOff>0</xdr:colOff>
      <xdr:row>21</xdr:row>
      <xdr:rowOff>219075</xdr:rowOff>
    </xdr:to>
    <xdr:sp macro="" textlink="">
      <xdr:nvSpPr>
        <xdr:cNvPr id="1323" name="Rectangle 6">
          <a:extLst>
            <a:ext uri="{FF2B5EF4-FFF2-40B4-BE49-F238E27FC236}">
              <a16:creationId xmlns:a16="http://schemas.microsoft.com/office/drawing/2014/main" id="{00000000-0008-0000-0B00-00002B050000}"/>
            </a:ext>
          </a:extLst>
        </xdr:cNvPr>
        <xdr:cNvSpPr>
          <a:spLocks noChangeArrowheads="1"/>
        </xdr:cNvSpPr>
      </xdr:nvSpPr>
      <xdr:spPr bwMode="auto">
        <a:xfrm>
          <a:off x="428625" y="57816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324" name="Rectangle 1">
          <a:extLst>
            <a:ext uri="{FF2B5EF4-FFF2-40B4-BE49-F238E27FC236}">
              <a16:creationId xmlns:a16="http://schemas.microsoft.com/office/drawing/2014/main" id="{00000000-0008-0000-0B00-00002C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325" name="Rectangle 2">
          <a:extLst>
            <a:ext uri="{FF2B5EF4-FFF2-40B4-BE49-F238E27FC236}">
              <a16:creationId xmlns:a16="http://schemas.microsoft.com/office/drawing/2014/main" id="{00000000-0008-0000-0B00-00002D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1326" name="Rectangle 3">
          <a:extLst>
            <a:ext uri="{FF2B5EF4-FFF2-40B4-BE49-F238E27FC236}">
              <a16:creationId xmlns:a16="http://schemas.microsoft.com/office/drawing/2014/main" id="{00000000-0008-0000-0B00-00002E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327" name="Rectangle 4">
          <a:extLst>
            <a:ext uri="{FF2B5EF4-FFF2-40B4-BE49-F238E27FC236}">
              <a16:creationId xmlns:a16="http://schemas.microsoft.com/office/drawing/2014/main" id="{00000000-0008-0000-0B00-00002F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1328" name="Rectangle 5">
          <a:extLst>
            <a:ext uri="{FF2B5EF4-FFF2-40B4-BE49-F238E27FC236}">
              <a16:creationId xmlns:a16="http://schemas.microsoft.com/office/drawing/2014/main" id="{00000000-0008-0000-0B00-000030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0</xdr:colOff>
      <xdr:row>22</xdr:row>
      <xdr:rowOff>219075</xdr:rowOff>
    </xdr:to>
    <xdr:sp macro="" textlink="">
      <xdr:nvSpPr>
        <xdr:cNvPr id="1329" name="Rectangle 6">
          <a:extLst>
            <a:ext uri="{FF2B5EF4-FFF2-40B4-BE49-F238E27FC236}">
              <a16:creationId xmlns:a16="http://schemas.microsoft.com/office/drawing/2014/main" id="{00000000-0008-0000-0B00-000031050000}"/>
            </a:ext>
          </a:extLst>
        </xdr:cNvPr>
        <xdr:cNvSpPr>
          <a:spLocks noChangeArrowheads="1"/>
        </xdr:cNvSpPr>
      </xdr:nvSpPr>
      <xdr:spPr bwMode="auto">
        <a:xfrm>
          <a:off x="428625" y="58197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330" name="Rectangle 1">
          <a:extLst>
            <a:ext uri="{FF2B5EF4-FFF2-40B4-BE49-F238E27FC236}">
              <a16:creationId xmlns:a16="http://schemas.microsoft.com/office/drawing/2014/main" id="{00000000-0008-0000-0B00-00003205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331" name="Rectangle 2">
          <a:extLst>
            <a:ext uri="{FF2B5EF4-FFF2-40B4-BE49-F238E27FC236}">
              <a16:creationId xmlns:a16="http://schemas.microsoft.com/office/drawing/2014/main" id="{00000000-0008-0000-0B00-00003305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332" name="Rectangle 3">
          <a:extLst>
            <a:ext uri="{FF2B5EF4-FFF2-40B4-BE49-F238E27FC236}">
              <a16:creationId xmlns:a16="http://schemas.microsoft.com/office/drawing/2014/main" id="{00000000-0008-0000-0B00-00003405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333" name="Rectangle 4">
          <a:extLst>
            <a:ext uri="{FF2B5EF4-FFF2-40B4-BE49-F238E27FC236}">
              <a16:creationId xmlns:a16="http://schemas.microsoft.com/office/drawing/2014/main" id="{00000000-0008-0000-0B00-00003505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334" name="Rectangle 5">
          <a:extLst>
            <a:ext uri="{FF2B5EF4-FFF2-40B4-BE49-F238E27FC236}">
              <a16:creationId xmlns:a16="http://schemas.microsoft.com/office/drawing/2014/main" id="{00000000-0008-0000-0B00-000036050000}"/>
            </a:ext>
          </a:extLst>
        </xdr:cNvPr>
        <xdr:cNvSpPr>
          <a:spLocks noChangeArrowheads="1"/>
        </xdr:cNvSpPr>
      </xdr:nvSpPr>
      <xdr:spPr bwMode="auto">
        <a:xfrm>
          <a:off x="428625" y="6086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21</xdr:row>
      <xdr:rowOff>228600</xdr:rowOff>
    </xdr:from>
    <xdr:to>
      <xdr:col>1</xdr:col>
      <xdr:colOff>0</xdr:colOff>
      <xdr:row>23</xdr:row>
      <xdr:rowOff>219075</xdr:rowOff>
    </xdr:to>
    <xdr:sp macro="" textlink="">
      <xdr:nvSpPr>
        <xdr:cNvPr id="1335" name="Rectangle 6">
          <a:extLst>
            <a:ext uri="{FF2B5EF4-FFF2-40B4-BE49-F238E27FC236}">
              <a16:creationId xmlns:a16="http://schemas.microsoft.com/office/drawing/2014/main" id="{00000000-0008-0000-0B00-000037050000}"/>
            </a:ext>
          </a:extLst>
        </xdr:cNvPr>
        <xdr:cNvSpPr>
          <a:spLocks noChangeArrowheads="1"/>
        </xdr:cNvSpPr>
      </xdr:nvSpPr>
      <xdr:spPr bwMode="auto">
        <a:xfrm>
          <a:off x="428625" y="60483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36" name="Rectangle 1">
          <a:extLst>
            <a:ext uri="{FF2B5EF4-FFF2-40B4-BE49-F238E27FC236}">
              <a16:creationId xmlns:a16="http://schemas.microsoft.com/office/drawing/2014/main" id="{00000000-0008-0000-0B00-00003805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37" name="Rectangle 2">
          <a:extLst>
            <a:ext uri="{FF2B5EF4-FFF2-40B4-BE49-F238E27FC236}">
              <a16:creationId xmlns:a16="http://schemas.microsoft.com/office/drawing/2014/main" id="{00000000-0008-0000-0B00-00003905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338" name="Rectangle 3">
          <a:extLst>
            <a:ext uri="{FF2B5EF4-FFF2-40B4-BE49-F238E27FC236}">
              <a16:creationId xmlns:a16="http://schemas.microsoft.com/office/drawing/2014/main" id="{00000000-0008-0000-0B00-00003A05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39" name="Rectangle 4">
          <a:extLst>
            <a:ext uri="{FF2B5EF4-FFF2-40B4-BE49-F238E27FC236}">
              <a16:creationId xmlns:a16="http://schemas.microsoft.com/office/drawing/2014/main" id="{00000000-0008-0000-0B00-00003B05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0" name="Rectangle 5">
          <a:extLst>
            <a:ext uri="{FF2B5EF4-FFF2-40B4-BE49-F238E27FC236}">
              <a16:creationId xmlns:a16="http://schemas.microsoft.com/office/drawing/2014/main" id="{00000000-0008-0000-0B00-00003C050000}"/>
            </a:ext>
          </a:extLst>
        </xdr:cNvPr>
        <xdr:cNvSpPr>
          <a:spLocks noChangeArrowheads="1"/>
        </xdr:cNvSpPr>
      </xdr:nvSpPr>
      <xdr:spPr bwMode="auto">
        <a:xfrm>
          <a:off x="428625" y="6353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228600</xdr:rowOff>
    </xdr:from>
    <xdr:to>
      <xdr:col>1</xdr:col>
      <xdr:colOff>0</xdr:colOff>
      <xdr:row>24</xdr:row>
      <xdr:rowOff>219075</xdr:rowOff>
    </xdr:to>
    <xdr:sp macro="" textlink="">
      <xdr:nvSpPr>
        <xdr:cNvPr id="1341" name="Rectangle 6">
          <a:extLst>
            <a:ext uri="{FF2B5EF4-FFF2-40B4-BE49-F238E27FC236}">
              <a16:creationId xmlns:a16="http://schemas.microsoft.com/office/drawing/2014/main" id="{00000000-0008-0000-0B00-00003D050000}"/>
            </a:ext>
          </a:extLst>
        </xdr:cNvPr>
        <xdr:cNvSpPr>
          <a:spLocks noChangeArrowheads="1"/>
        </xdr:cNvSpPr>
      </xdr:nvSpPr>
      <xdr:spPr bwMode="auto">
        <a:xfrm>
          <a:off x="428625" y="6315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2" name="Rectangle 1">
          <a:extLst>
            <a:ext uri="{FF2B5EF4-FFF2-40B4-BE49-F238E27FC236}">
              <a16:creationId xmlns:a16="http://schemas.microsoft.com/office/drawing/2014/main" id="{00000000-0008-0000-0B00-00003E05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3" name="Rectangle 2">
          <a:extLst>
            <a:ext uri="{FF2B5EF4-FFF2-40B4-BE49-F238E27FC236}">
              <a16:creationId xmlns:a16="http://schemas.microsoft.com/office/drawing/2014/main" id="{00000000-0008-0000-0B00-00003F05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344" name="Rectangle 3">
          <a:extLst>
            <a:ext uri="{FF2B5EF4-FFF2-40B4-BE49-F238E27FC236}">
              <a16:creationId xmlns:a16="http://schemas.microsoft.com/office/drawing/2014/main" id="{00000000-0008-0000-0B00-00004005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5" name="Rectangle 4">
          <a:extLst>
            <a:ext uri="{FF2B5EF4-FFF2-40B4-BE49-F238E27FC236}">
              <a16:creationId xmlns:a16="http://schemas.microsoft.com/office/drawing/2014/main" id="{00000000-0008-0000-0B00-00004105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346" name="Rectangle 5">
          <a:extLst>
            <a:ext uri="{FF2B5EF4-FFF2-40B4-BE49-F238E27FC236}">
              <a16:creationId xmlns:a16="http://schemas.microsoft.com/office/drawing/2014/main" id="{00000000-0008-0000-0B00-000042050000}"/>
            </a:ext>
          </a:extLst>
        </xdr:cNvPr>
        <xdr:cNvSpPr>
          <a:spLocks noChangeArrowheads="1"/>
        </xdr:cNvSpPr>
      </xdr:nvSpPr>
      <xdr:spPr bwMode="auto">
        <a:xfrm>
          <a:off x="428625" y="66198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23</xdr:row>
      <xdr:rowOff>228600</xdr:rowOff>
    </xdr:from>
    <xdr:to>
      <xdr:col>1</xdr:col>
      <xdr:colOff>0</xdr:colOff>
      <xdr:row>25</xdr:row>
      <xdr:rowOff>0</xdr:rowOff>
    </xdr:to>
    <xdr:sp macro="" textlink="">
      <xdr:nvSpPr>
        <xdr:cNvPr id="1347" name="Rectangle 6">
          <a:extLst>
            <a:ext uri="{FF2B5EF4-FFF2-40B4-BE49-F238E27FC236}">
              <a16:creationId xmlns:a16="http://schemas.microsoft.com/office/drawing/2014/main" id="{00000000-0008-0000-0B00-000043050000}"/>
            </a:ext>
          </a:extLst>
        </xdr:cNvPr>
        <xdr:cNvSpPr>
          <a:spLocks noChangeArrowheads="1"/>
        </xdr:cNvSpPr>
      </xdr:nvSpPr>
      <xdr:spPr bwMode="auto">
        <a:xfrm>
          <a:off x="428625" y="65817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48" name="Rectangle 1">
          <a:extLst>
            <a:ext uri="{FF2B5EF4-FFF2-40B4-BE49-F238E27FC236}">
              <a16:creationId xmlns:a16="http://schemas.microsoft.com/office/drawing/2014/main" id="{00000000-0008-0000-0B00-000044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49" name="Rectangle 2">
          <a:extLst>
            <a:ext uri="{FF2B5EF4-FFF2-40B4-BE49-F238E27FC236}">
              <a16:creationId xmlns:a16="http://schemas.microsoft.com/office/drawing/2014/main" id="{00000000-0008-0000-0B00-000045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350" name="Rectangle 3">
          <a:extLst>
            <a:ext uri="{FF2B5EF4-FFF2-40B4-BE49-F238E27FC236}">
              <a16:creationId xmlns:a16="http://schemas.microsoft.com/office/drawing/2014/main" id="{00000000-0008-0000-0B00-00004605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1" name="Rectangle 4">
          <a:extLst>
            <a:ext uri="{FF2B5EF4-FFF2-40B4-BE49-F238E27FC236}">
              <a16:creationId xmlns:a16="http://schemas.microsoft.com/office/drawing/2014/main" id="{00000000-0008-0000-0B00-000047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2" name="Rectangle 5">
          <a:extLst>
            <a:ext uri="{FF2B5EF4-FFF2-40B4-BE49-F238E27FC236}">
              <a16:creationId xmlns:a16="http://schemas.microsoft.com/office/drawing/2014/main" id="{00000000-0008-0000-0B00-000048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228600</xdr:rowOff>
    </xdr:from>
    <xdr:to>
      <xdr:col>1</xdr:col>
      <xdr:colOff>0</xdr:colOff>
      <xdr:row>25</xdr:row>
      <xdr:rowOff>219075</xdr:rowOff>
    </xdr:to>
    <xdr:sp macro="" textlink="">
      <xdr:nvSpPr>
        <xdr:cNvPr id="1353" name="Rectangle 6">
          <a:extLst>
            <a:ext uri="{FF2B5EF4-FFF2-40B4-BE49-F238E27FC236}">
              <a16:creationId xmlns:a16="http://schemas.microsoft.com/office/drawing/2014/main" id="{00000000-0008-0000-0B00-000049050000}"/>
            </a:ext>
          </a:extLst>
        </xdr:cNvPr>
        <xdr:cNvSpPr>
          <a:spLocks noChangeArrowheads="1"/>
        </xdr:cNvSpPr>
      </xdr:nvSpPr>
      <xdr:spPr bwMode="auto">
        <a:xfrm>
          <a:off x="428625" y="68484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4" name="Rectangle 1">
          <a:extLst>
            <a:ext uri="{FF2B5EF4-FFF2-40B4-BE49-F238E27FC236}">
              <a16:creationId xmlns:a16="http://schemas.microsoft.com/office/drawing/2014/main" id="{00000000-0008-0000-0B00-00004A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5" name="Rectangle 2">
          <a:extLst>
            <a:ext uri="{FF2B5EF4-FFF2-40B4-BE49-F238E27FC236}">
              <a16:creationId xmlns:a16="http://schemas.microsoft.com/office/drawing/2014/main" id="{00000000-0008-0000-0B00-00004B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6" name="Rectangle 3">
          <a:extLst>
            <a:ext uri="{FF2B5EF4-FFF2-40B4-BE49-F238E27FC236}">
              <a16:creationId xmlns:a16="http://schemas.microsoft.com/office/drawing/2014/main" id="{00000000-0008-0000-0B00-00004C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7" name="Rectangle 4">
          <a:extLst>
            <a:ext uri="{FF2B5EF4-FFF2-40B4-BE49-F238E27FC236}">
              <a16:creationId xmlns:a16="http://schemas.microsoft.com/office/drawing/2014/main" id="{00000000-0008-0000-0B00-00004D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8" name="Rectangle 5">
          <a:extLst>
            <a:ext uri="{FF2B5EF4-FFF2-40B4-BE49-F238E27FC236}">
              <a16:creationId xmlns:a16="http://schemas.microsoft.com/office/drawing/2014/main" id="{00000000-0008-0000-0B00-00004E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1359" name="Rectangle 6">
          <a:extLst>
            <a:ext uri="{FF2B5EF4-FFF2-40B4-BE49-F238E27FC236}">
              <a16:creationId xmlns:a16="http://schemas.microsoft.com/office/drawing/2014/main" id="{00000000-0008-0000-0B00-00004F050000}"/>
            </a:ext>
          </a:extLst>
        </xdr:cNvPr>
        <xdr:cNvSpPr>
          <a:spLocks noChangeArrowheads="1"/>
        </xdr:cNvSpPr>
      </xdr:nvSpPr>
      <xdr:spPr bwMode="auto">
        <a:xfrm>
          <a:off x="428625" y="68865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60" name="Rectangle 1">
          <a:extLst>
            <a:ext uri="{FF2B5EF4-FFF2-40B4-BE49-F238E27FC236}">
              <a16:creationId xmlns:a16="http://schemas.microsoft.com/office/drawing/2014/main" id="{00000000-0008-0000-0B00-000050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61" name="Rectangle 2">
          <a:extLst>
            <a:ext uri="{FF2B5EF4-FFF2-40B4-BE49-F238E27FC236}">
              <a16:creationId xmlns:a16="http://schemas.microsoft.com/office/drawing/2014/main" id="{00000000-0008-0000-0B00-000051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362" name="Rectangle 3">
          <a:extLst>
            <a:ext uri="{FF2B5EF4-FFF2-40B4-BE49-F238E27FC236}">
              <a16:creationId xmlns:a16="http://schemas.microsoft.com/office/drawing/2014/main" id="{00000000-0008-0000-0B00-00005205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63" name="Rectangle 4">
          <a:extLst>
            <a:ext uri="{FF2B5EF4-FFF2-40B4-BE49-F238E27FC236}">
              <a16:creationId xmlns:a16="http://schemas.microsoft.com/office/drawing/2014/main" id="{00000000-0008-0000-0B00-000053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364" name="Rectangle 5">
          <a:extLst>
            <a:ext uri="{FF2B5EF4-FFF2-40B4-BE49-F238E27FC236}">
              <a16:creationId xmlns:a16="http://schemas.microsoft.com/office/drawing/2014/main" id="{00000000-0008-0000-0B00-000054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81</xdr:row>
      <xdr:rowOff>228600</xdr:rowOff>
    </xdr:from>
    <xdr:to>
      <xdr:col>1</xdr:col>
      <xdr:colOff>0</xdr:colOff>
      <xdr:row>82</xdr:row>
      <xdr:rowOff>219075</xdr:rowOff>
    </xdr:to>
    <xdr:sp macro="" textlink="">
      <xdr:nvSpPr>
        <xdr:cNvPr id="1365" name="Rectangle 6">
          <a:extLst>
            <a:ext uri="{FF2B5EF4-FFF2-40B4-BE49-F238E27FC236}">
              <a16:creationId xmlns:a16="http://schemas.microsoft.com/office/drawing/2014/main" id="{00000000-0008-0000-0B00-000055050000}"/>
            </a:ext>
          </a:extLst>
        </xdr:cNvPr>
        <xdr:cNvSpPr>
          <a:spLocks noChangeArrowheads="1"/>
        </xdr:cNvSpPr>
      </xdr:nvSpPr>
      <xdr:spPr bwMode="auto">
        <a:xfrm>
          <a:off x="428625" y="22412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66" name="Rectangle 1">
          <a:extLst>
            <a:ext uri="{FF2B5EF4-FFF2-40B4-BE49-F238E27FC236}">
              <a16:creationId xmlns:a16="http://schemas.microsoft.com/office/drawing/2014/main" id="{00000000-0008-0000-0B00-000056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67" name="Rectangle 2">
          <a:extLst>
            <a:ext uri="{FF2B5EF4-FFF2-40B4-BE49-F238E27FC236}">
              <a16:creationId xmlns:a16="http://schemas.microsoft.com/office/drawing/2014/main" id="{00000000-0008-0000-0B00-000057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368" name="Rectangle 3">
          <a:extLst>
            <a:ext uri="{FF2B5EF4-FFF2-40B4-BE49-F238E27FC236}">
              <a16:creationId xmlns:a16="http://schemas.microsoft.com/office/drawing/2014/main" id="{00000000-0008-0000-0B00-000058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69" name="Rectangle 4">
          <a:extLst>
            <a:ext uri="{FF2B5EF4-FFF2-40B4-BE49-F238E27FC236}">
              <a16:creationId xmlns:a16="http://schemas.microsoft.com/office/drawing/2014/main" id="{00000000-0008-0000-0B00-000059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370" name="Rectangle 5">
          <a:extLst>
            <a:ext uri="{FF2B5EF4-FFF2-40B4-BE49-F238E27FC236}">
              <a16:creationId xmlns:a16="http://schemas.microsoft.com/office/drawing/2014/main" id="{00000000-0008-0000-0B00-00005A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83</xdr:row>
      <xdr:rowOff>219075</xdr:rowOff>
    </xdr:to>
    <xdr:sp macro="" textlink="">
      <xdr:nvSpPr>
        <xdr:cNvPr id="1371" name="Rectangle 6">
          <a:extLst>
            <a:ext uri="{FF2B5EF4-FFF2-40B4-BE49-F238E27FC236}">
              <a16:creationId xmlns:a16="http://schemas.microsoft.com/office/drawing/2014/main" id="{00000000-0008-0000-0B00-00005B050000}"/>
            </a:ext>
          </a:extLst>
        </xdr:cNvPr>
        <xdr:cNvSpPr>
          <a:spLocks noChangeArrowheads="1"/>
        </xdr:cNvSpPr>
      </xdr:nvSpPr>
      <xdr:spPr bwMode="auto">
        <a:xfrm>
          <a:off x="428625" y="22450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372" name="Rectangle 1">
          <a:extLst>
            <a:ext uri="{FF2B5EF4-FFF2-40B4-BE49-F238E27FC236}">
              <a16:creationId xmlns:a16="http://schemas.microsoft.com/office/drawing/2014/main" id="{00000000-0008-0000-0B00-00005C05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373" name="Rectangle 2">
          <a:extLst>
            <a:ext uri="{FF2B5EF4-FFF2-40B4-BE49-F238E27FC236}">
              <a16:creationId xmlns:a16="http://schemas.microsoft.com/office/drawing/2014/main" id="{00000000-0008-0000-0B00-00005D05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374" name="Rectangle 3">
          <a:extLst>
            <a:ext uri="{FF2B5EF4-FFF2-40B4-BE49-F238E27FC236}">
              <a16:creationId xmlns:a16="http://schemas.microsoft.com/office/drawing/2014/main" id="{00000000-0008-0000-0B00-00005E05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375" name="Rectangle 4">
          <a:extLst>
            <a:ext uri="{FF2B5EF4-FFF2-40B4-BE49-F238E27FC236}">
              <a16:creationId xmlns:a16="http://schemas.microsoft.com/office/drawing/2014/main" id="{00000000-0008-0000-0B00-00005F05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376" name="Rectangle 5">
          <a:extLst>
            <a:ext uri="{FF2B5EF4-FFF2-40B4-BE49-F238E27FC236}">
              <a16:creationId xmlns:a16="http://schemas.microsoft.com/office/drawing/2014/main" id="{00000000-0008-0000-0B00-000060050000}"/>
            </a:ext>
          </a:extLst>
        </xdr:cNvPr>
        <xdr:cNvSpPr>
          <a:spLocks noChangeArrowheads="1"/>
        </xdr:cNvSpPr>
      </xdr:nvSpPr>
      <xdr:spPr bwMode="auto">
        <a:xfrm>
          <a:off x="428625" y="22717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82</xdr:row>
      <xdr:rowOff>228600</xdr:rowOff>
    </xdr:from>
    <xdr:to>
      <xdr:col>1</xdr:col>
      <xdr:colOff>0</xdr:colOff>
      <xdr:row>84</xdr:row>
      <xdr:rowOff>219075</xdr:rowOff>
    </xdr:to>
    <xdr:sp macro="" textlink="">
      <xdr:nvSpPr>
        <xdr:cNvPr id="1377" name="Rectangle 6">
          <a:extLst>
            <a:ext uri="{FF2B5EF4-FFF2-40B4-BE49-F238E27FC236}">
              <a16:creationId xmlns:a16="http://schemas.microsoft.com/office/drawing/2014/main" id="{00000000-0008-0000-0B00-000061050000}"/>
            </a:ext>
          </a:extLst>
        </xdr:cNvPr>
        <xdr:cNvSpPr>
          <a:spLocks noChangeArrowheads="1"/>
        </xdr:cNvSpPr>
      </xdr:nvSpPr>
      <xdr:spPr bwMode="auto">
        <a:xfrm>
          <a:off x="428625" y="22679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78" name="Rectangle 1">
          <a:extLst>
            <a:ext uri="{FF2B5EF4-FFF2-40B4-BE49-F238E27FC236}">
              <a16:creationId xmlns:a16="http://schemas.microsoft.com/office/drawing/2014/main" id="{00000000-0008-0000-0B00-000062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79" name="Rectangle 2">
          <a:extLst>
            <a:ext uri="{FF2B5EF4-FFF2-40B4-BE49-F238E27FC236}">
              <a16:creationId xmlns:a16="http://schemas.microsoft.com/office/drawing/2014/main" id="{00000000-0008-0000-0B00-000063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380" name="Rectangle 3">
          <a:extLst>
            <a:ext uri="{FF2B5EF4-FFF2-40B4-BE49-F238E27FC236}">
              <a16:creationId xmlns:a16="http://schemas.microsoft.com/office/drawing/2014/main" id="{00000000-0008-0000-0B00-000064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1" name="Rectangle 4">
          <a:extLst>
            <a:ext uri="{FF2B5EF4-FFF2-40B4-BE49-F238E27FC236}">
              <a16:creationId xmlns:a16="http://schemas.microsoft.com/office/drawing/2014/main" id="{00000000-0008-0000-0B00-000065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2" name="Rectangle 5">
          <a:extLst>
            <a:ext uri="{FF2B5EF4-FFF2-40B4-BE49-F238E27FC236}">
              <a16:creationId xmlns:a16="http://schemas.microsoft.com/office/drawing/2014/main" id="{00000000-0008-0000-0B00-000066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0</xdr:rowOff>
    </xdr:from>
    <xdr:to>
      <xdr:col>1</xdr:col>
      <xdr:colOff>0</xdr:colOff>
      <xdr:row>61</xdr:row>
      <xdr:rowOff>219075</xdr:rowOff>
    </xdr:to>
    <xdr:sp macro="" textlink="">
      <xdr:nvSpPr>
        <xdr:cNvPr id="1383" name="Rectangle 6">
          <a:extLst>
            <a:ext uri="{FF2B5EF4-FFF2-40B4-BE49-F238E27FC236}">
              <a16:creationId xmlns:a16="http://schemas.microsoft.com/office/drawing/2014/main" id="{00000000-0008-0000-0B00-000067050000}"/>
            </a:ext>
          </a:extLst>
        </xdr:cNvPr>
        <xdr:cNvSpPr>
          <a:spLocks noChangeArrowheads="1"/>
        </xdr:cNvSpPr>
      </xdr:nvSpPr>
      <xdr:spPr bwMode="auto">
        <a:xfrm>
          <a:off x="428625" y="165830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4" name="Rectangle 1">
          <a:extLst>
            <a:ext uri="{FF2B5EF4-FFF2-40B4-BE49-F238E27FC236}">
              <a16:creationId xmlns:a16="http://schemas.microsoft.com/office/drawing/2014/main" id="{00000000-0008-0000-0B00-00006805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5" name="Rectangle 2">
          <a:extLst>
            <a:ext uri="{FF2B5EF4-FFF2-40B4-BE49-F238E27FC236}">
              <a16:creationId xmlns:a16="http://schemas.microsoft.com/office/drawing/2014/main" id="{00000000-0008-0000-0B00-00006905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386" name="Rectangle 3">
          <a:extLst>
            <a:ext uri="{FF2B5EF4-FFF2-40B4-BE49-F238E27FC236}">
              <a16:creationId xmlns:a16="http://schemas.microsoft.com/office/drawing/2014/main" id="{00000000-0008-0000-0B00-00006A05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7" name="Rectangle 4">
          <a:extLst>
            <a:ext uri="{FF2B5EF4-FFF2-40B4-BE49-F238E27FC236}">
              <a16:creationId xmlns:a16="http://schemas.microsoft.com/office/drawing/2014/main" id="{00000000-0008-0000-0B00-00006B05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1388" name="Rectangle 5">
          <a:extLst>
            <a:ext uri="{FF2B5EF4-FFF2-40B4-BE49-F238E27FC236}">
              <a16:creationId xmlns:a16="http://schemas.microsoft.com/office/drawing/2014/main" id="{00000000-0008-0000-0B00-00006C050000}"/>
            </a:ext>
          </a:extLst>
        </xdr:cNvPr>
        <xdr:cNvSpPr>
          <a:spLocks noChangeArrowheads="1"/>
        </xdr:cNvSpPr>
      </xdr:nvSpPr>
      <xdr:spPr bwMode="auto">
        <a:xfrm>
          <a:off x="428625" y="168497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60</xdr:row>
      <xdr:rowOff>228600</xdr:rowOff>
    </xdr:from>
    <xdr:to>
      <xdr:col>1</xdr:col>
      <xdr:colOff>0</xdr:colOff>
      <xdr:row>62</xdr:row>
      <xdr:rowOff>0</xdr:rowOff>
    </xdr:to>
    <xdr:sp macro="" textlink="">
      <xdr:nvSpPr>
        <xdr:cNvPr id="1389" name="Rectangle 6">
          <a:extLst>
            <a:ext uri="{FF2B5EF4-FFF2-40B4-BE49-F238E27FC236}">
              <a16:creationId xmlns:a16="http://schemas.microsoft.com/office/drawing/2014/main" id="{00000000-0008-0000-0B00-00006D050000}"/>
            </a:ext>
          </a:extLst>
        </xdr:cNvPr>
        <xdr:cNvSpPr>
          <a:spLocks noChangeArrowheads="1"/>
        </xdr:cNvSpPr>
      </xdr:nvSpPr>
      <xdr:spPr bwMode="auto">
        <a:xfrm>
          <a:off x="428625" y="168116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390" name="Rectangle 1">
          <a:extLst>
            <a:ext uri="{FF2B5EF4-FFF2-40B4-BE49-F238E27FC236}">
              <a16:creationId xmlns:a16="http://schemas.microsoft.com/office/drawing/2014/main" id="{00000000-0008-0000-0B00-00006E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391" name="Rectangle 2">
          <a:extLst>
            <a:ext uri="{FF2B5EF4-FFF2-40B4-BE49-F238E27FC236}">
              <a16:creationId xmlns:a16="http://schemas.microsoft.com/office/drawing/2014/main" id="{00000000-0008-0000-0B00-00006F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392" name="Rectangle 3">
          <a:extLst>
            <a:ext uri="{FF2B5EF4-FFF2-40B4-BE49-F238E27FC236}">
              <a16:creationId xmlns:a16="http://schemas.microsoft.com/office/drawing/2014/main" id="{00000000-0008-0000-0B00-00007005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393" name="Rectangle 4">
          <a:extLst>
            <a:ext uri="{FF2B5EF4-FFF2-40B4-BE49-F238E27FC236}">
              <a16:creationId xmlns:a16="http://schemas.microsoft.com/office/drawing/2014/main" id="{00000000-0008-0000-0B00-000071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394" name="Rectangle 5">
          <a:extLst>
            <a:ext uri="{FF2B5EF4-FFF2-40B4-BE49-F238E27FC236}">
              <a16:creationId xmlns:a16="http://schemas.microsoft.com/office/drawing/2014/main" id="{00000000-0008-0000-0B00-000072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228600</xdr:rowOff>
    </xdr:from>
    <xdr:to>
      <xdr:col>1</xdr:col>
      <xdr:colOff>0</xdr:colOff>
      <xdr:row>62</xdr:row>
      <xdr:rowOff>219075</xdr:rowOff>
    </xdr:to>
    <xdr:sp macro="" textlink="">
      <xdr:nvSpPr>
        <xdr:cNvPr id="1395" name="Rectangle 6">
          <a:extLst>
            <a:ext uri="{FF2B5EF4-FFF2-40B4-BE49-F238E27FC236}">
              <a16:creationId xmlns:a16="http://schemas.microsoft.com/office/drawing/2014/main" id="{00000000-0008-0000-0B00-000073050000}"/>
            </a:ext>
          </a:extLst>
        </xdr:cNvPr>
        <xdr:cNvSpPr>
          <a:spLocks noChangeArrowheads="1"/>
        </xdr:cNvSpPr>
      </xdr:nvSpPr>
      <xdr:spPr bwMode="auto">
        <a:xfrm>
          <a:off x="428625" y="1707832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396" name="Rectangle 1">
          <a:extLst>
            <a:ext uri="{FF2B5EF4-FFF2-40B4-BE49-F238E27FC236}">
              <a16:creationId xmlns:a16="http://schemas.microsoft.com/office/drawing/2014/main" id="{00000000-0008-0000-0B00-000074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397" name="Rectangle 2">
          <a:extLst>
            <a:ext uri="{FF2B5EF4-FFF2-40B4-BE49-F238E27FC236}">
              <a16:creationId xmlns:a16="http://schemas.microsoft.com/office/drawing/2014/main" id="{00000000-0008-0000-0B00-000075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398" name="Rectangle 3">
          <a:extLst>
            <a:ext uri="{FF2B5EF4-FFF2-40B4-BE49-F238E27FC236}">
              <a16:creationId xmlns:a16="http://schemas.microsoft.com/office/drawing/2014/main" id="{00000000-0008-0000-0B00-000076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399" name="Rectangle 4">
          <a:extLst>
            <a:ext uri="{FF2B5EF4-FFF2-40B4-BE49-F238E27FC236}">
              <a16:creationId xmlns:a16="http://schemas.microsoft.com/office/drawing/2014/main" id="{00000000-0008-0000-0B00-000077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400" name="Rectangle 5">
          <a:extLst>
            <a:ext uri="{FF2B5EF4-FFF2-40B4-BE49-F238E27FC236}">
              <a16:creationId xmlns:a16="http://schemas.microsoft.com/office/drawing/2014/main" id="{00000000-0008-0000-0B00-000078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63</xdr:row>
      <xdr:rowOff>219075</xdr:rowOff>
    </xdr:to>
    <xdr:sp macro="" textlink="">
      <xdr:nvSpPr>
        <xdr:cNvPr id="1401" name="Rectangle 6">
          <a:extLst>
            <a:ext uri="{FF2B5EF4-FFF2-40B4-BE49-F238E27FC236}">
              <a16:creationId xmlns:a16="http://schemas.microsoft.com/office/drawing/2014/main" id="{00000000-0008-0000-0B00-000079050000}"/>
            </a:ext>
          </a:extLst>
        </xdr:cNvPr>
        <xdr:cNvSpPr>
          <a:spLocks noChangeArrowheads="1"/>
        </xdr:cNvSpPr>
      </xdr:nvSpPr>
      <xdr:spPr bwMode="auto">
        <a:xfrm>
          <a:off x="428625" y="171164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402" name="Rectangle 1">
          <a:extLst>
            <a:ext uri="{FF2B5EF4-FFF2-40B4-BE49-F238E27FC236}">
              <a16:creationId xmlns:a16="http://schemas.microsoft.com/office/drawing/2014/main" id="{00000000-0008-0000-0B00-00007A05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403" name="Rectangle 2">
          <a:extLst>
            <a:ext uri="{FF2B5EF4-FFF2-40B4-BE49-F238E27FC236}">
              <a16:creationId xmlns:a16="http://schemas.microsoft.com/office/drawing/2014/main" id="{00000000-0008-0000-0B00-00007B05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404" name="Rectangle 3">
          <a:extLst>
            <a:ext uri="{FF2B5EF4-FFF2-40B4-BE49-F238E27FC236}">
              <a16:creationId xmlns:a16="http://schemas.microsoft.com/office/drawing/2014/main" id="{00000000-0008-0000-0B00-00007C05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405" name="Rectangle 4">
          <a:extLst>
            <a:ext uri="{FF2B5EF4-FFF2-40B4-BE49-F238E27FC236}">
              <a16:creationId xmlns:a16="http://schemas.microsoft.com/office/drawing/2014/main" id="{00000000-0008-0000-0B00-00007D05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406" name="Rectangle 5">
          <a:extLst>
            <a:ext uri="{FF2B5EF4-FFF2-40B4-BE49-F238E27FC236}">
              <a16:creationId xmlns:a16="http://schemas.microsoft.com/office/drawing/2014/main" id="{00000000-0008-0000-0B00-00007E050000}"/>
            </a:ext>
          </a:extLst>
        </xdr:cNvPr>
        <xdr:cNvSpPr>
          <a:spLocks noChangeArrowheads="1"/>
        </xdr:cNvSpPr>
      </xdr:nvSpPr>
      <xdr:spPr bwMode="auto">
        <a:xfrm>
          <a:off x="428625" y="173831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228600</xdr:rowOff>
    </xdr:from>
    <xdr:to>
      <xdr:col>1</xdr:col>
      <xdr:colOff>0</xdr:colOff>
      <xdr:row>64</xdr:row>
      <xdr:rowOff>219075</xdr:rowOff>
    </xdr:to>
    <xdr:sp macro="" textlink="">
      <xdr:nvSpPr>
        <xdr:cNvPr id="1407" name="Rectangle 6">
          <a:extLst>
            <a:ext uri="{FF2B5EF4-FFF2-40B4-BE49-F238E27FC236}">
              <a16:creationId xmlns:a16="http://schemas.microsoft.com/office/drawing/2014/main" id="{00000000-0008-0000-0B00-00007F050000}"/>
            </a:ext>
          </a:extLst>
        </xdr:cNvPr>
        <xdr:cNvSpPr>
          <a:spLocks noChangeArrowheads="1"/>
        </xdr:cNvSpPr>
      </xdr:nvSpPr>
      <xdr:spPr bwMode="auto">
        <a:xfrm>
          <a:off x="428625" y="1734502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408" name="Rectangle 1">
          <a:extLst>
            <a:ext uri="{FF2B5EF4-FFF2-40B4-BE49-F238E27FC236}">
              <a16:creationId xmlns:a16="http://schemas.microsoft.com/office/drawing/2014/main" id="{00000000-0008-0000-0B00-000080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409" name="Rectangle 2">
          <a:extLst>
            <a:ext uri="{FF2B5EF4-FFF2-40B4-BE49-F238E27FC236}">
              <a16:creationId xmlns:a16="http://schemas.microsoft.com/office/drawing/2014/main" id="{00000000-0008-0000-0B00-000081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410" name="Rectangle 3">
          <a:extLst>
            <a:ext uri="{FF2B5EF4-FFF2-40B4-BE49-F238E27FC236}">
              <a16:creationId xmlns:a16="http://schemas.microsoft.com/office/drawing/2014/main" id="{00000000-0008-0000-0B00-00008205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411" name="Rectangle 4">
          <a:extLst>
            <a:ext uri="{FF2B5EF4-FFF2-40B4-BE49-F238E27FC236}">
              <a16:creationId xmlns:a16="http://schemas.microsoft.com/office/drawing/2014/main" id="{00000000-0008-0000-0B00-000083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73</xdr:row>
      <xdr:rowOff>0</xdr:rowOff>
    </xdr:to>
    <xdr:sp macro="" textlink="">
      <xdr:nvSpPr>
        <xdr:cNvPr id="1412" name="Rectangle 5">
          <a:extLst>
            <a:ext uri="{FF2B5EF4-FFF2-40B4-BE49-F238E27FC236}">
              <a16:creationId xmlns:a16="http://schemas.microsoft.com/office/drawing/2014/main" id="{00000000-0008-0000-0B00-000084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24003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63</xdr:row>
      <xdr:rowOff>228600</xdr:rowOff>
    </xdr:from>
    <xdr:to>
      <xdr:col>1</xdr:col>
      <xdr:colOff>0</xdr:colOff>
      <xdr:row>72</xdr:row>
      <xdr:rowOff>219075</xdr:rowOff>
    </xdr:to>
    <xdr:sp macro="" textlink="">
      <xdr:nvSpPr>
        <xdr:cNvPr id="1413" name="Rectangle 6">
          <a:extLst>
            <a:ext uri="{FF2B5EF4-FFF2-40B4-BE49-F238E27FC236}">
              <a16:creationId xmlns:a16="http://schemas.microsoft.com/office/drawing/2014/main" id="{00000000-0008-0000-0B00-000085050000}"/>
            </a:ext>
          </a:extLst>
        </xdr:cNvPr>
        <xdr:cNvSpPr>
          <a:spLocks noChangeArrowheads="1"/>
        </xdr:cNvSpPr>
      </xdr:nvSpPr>
      <xdr:spPr bwMode="auto">
        <a:xfrm>
          <a:off x="428625" y="17611725"/>
          <a:ext cx="0" cy="2390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414" name="Rectangle 1">
          <a:extLst>
            <a:ext uri="{FF2B5EF4-FFF2-40B4-BE49-F238E27FC236}">
              <a16:creationId xmlns:a16="http://schemas.microsoft.com/office/drawing/2014/main" id="{00000000-0008-0000-0B00-000086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415" name="Rectangle 2">
          <a:extLst>
            <a:ext uri="{FF2B5EF4-FFF2-40B4-BE49-F238E27FC236}">
              <a16:creationId xmlns:a16="http://schemas.microsoft.com/office/drawing/2014/main" id="{00000000-0008-0000-0B00-000087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416" name="Rectangle 3">
          <a:extLst>
            <a:ext uri="{FF2B5EF4-FFF2-40B4-BE49-F238E27FC236}">
              <a16:creationId xmlns:a16="http://schemas.microsoft.com/office/drawing/2014/main" id="{00000000-0008-0000-0B00-000088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417" name="Rectangle 4">
          <a:extLst>
            <a:ext uri="{FF2B5EF4-FFF2-40B4-BE49-F238E27FC236}">
              <a16:creationId xmlns:a16="http://schemas.microsoft.com/office/drawing/2014/main" id="{00000000-0008-0000-0B00-000089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1418" name="Rectangle 5">
          <a:extLst>
            <a:ext uri="{FF2B5EF4-FFF2-40B4-BE49-F238E27FC236}">
              <a16:creationId xmlns:a16="http://schemas.microsoft.com/office/drawing/2014/main" id="{00000000-0008-0000-0B00-00008A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27</xdr:row>
      <xdr:rowOff>219075</xdr:rowOff>
    </xdr:to>
    <xdr:sp macro="" textlink="">
      <xdr:nvSpPr>
        <xdr:cNvPr id="1419" name="Rectangle 6">
          <a:extLst>
            <a:ext uri="{FF2B5EF4-FFF2-40B4-BE49-F238E27FC236}">
              <a16:creationId xmlns:a16="http://schemas.microsoft.com/office/drawing/2014/main" id="{00000000-0008-0000-0B00-00008B050000}"/>
            </a:ext>
          </a:extLst>
        </xdr:cNvPr>
        <xdr:cNvSpPr>
          <a:spLocks noChangeArrowheads="1"/>
        </xdr:cNvSpPr>
      </xdr:nvSpPr>
      <xdr:spPr bwMode="auto">
        <a:xfrm>
          <a:off x="428625" y="715327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420" name="Rectangle 1">
          <a:extLst>
            <a:ext uri="{FF2B5EF4-FFF2-40B4-BE49-F238E27FC236}">
              <a16:creationId xmlns:a16="http://schemas.microsoft.com/office/drawing/2014/main" id="{00000000-0008-0000-0B00-00008C05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421" name="Rectangle 2">
          <a:extLst>
            <a:ext uri="{FF2B5EF4-FFF2-40B4-BE49-F238E27FC236}">
              <a16:creationId xmlns:a16="http://schemas.microsoft.com/office/drawing/2014/main" id="{00000000-0008-0000-0B00-00008D05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422" name="Rectangle 3">
          <a:extLst>
            <a:ext uri="{FF2B5EF4-FFF2-40B4-BE49-F238E27FC236}">
              <a16:creationId xmlns:a16="http://schemas.microsoft.com/office/drawing/2014/main" id="{00000000-0008-0000-0B00-00008E05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423" name="Rectangle 4">
          <a:extLst>
            <a:ext uri="{FF2B5EF4-FFF2-40B4-BE49-F238E27FC236}">
              <a16:creationId xmlns:a16="http://schemas.microsoft.com/office/drawing/2014/main" id="{00000000-0008-0000-0B00-00008F05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424" name="Rectangle 5">
          <a:extLst>
            <a:ext uri="{FF2B5EF4-FFF2-40B4-BE49-F238E27FC236}">
              <a16:creationId xmlns:a16="http://schemas.microsoft.com/office/drawing/2014/main" id="{00000000-0008-0000-0B00-000090050000}"/>
            </a:ext>
          </a:extLst>
        </xdr:cNvPr>
        <xdr:cNvSpPr>
          <a:spLocks noChangeArrowheads="1"/>
        </xdr:cNvSpPr>
      </xdr:nvSpPr>
      <xdr:spPr bwMode="auto">
        <a:xfrm>
          <a:off x="428625" y="74199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228600</xdr:rowOff>
    </xdr:from>
    <xdr:to>
      <xdr:col>1</xdr:col>
      <xdr:colOff>0</xdr:colOff>
      <xdr:row>28</xdr:row>
      <xdr:rowOff>219075</xdr:rowOff>
    </xdr:to>
    <xdr:sp macro="" textlink="">
      <xdr:nvSpPr>
        <xdr:cNvPr id="1425" name="Rectangle 6">
          <a:extLst>
            <a:ext uri="{FF2B5EF4-FFF2-40B4-BE49-F238E27FC236}">
              <a16:creationId xmlns:a16="http://schemas.microsoft.com/office/drawing/2014/main" id="{00000000-0008-0000-0B00-000091050000}"/>
            </a:ext>
          </a:extLst>
        </xdr:cNvPr>
        <xdr:cNvSpPr>
          <a:spLocks noChangeArrowheads="1"/>
        </xdr:cNvSpPr>
      </xdr:nvSpPr>
      <xdr:spPr bwMode="auto">
        <a:xfrm>
          <a:off x="428625" y="73818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26" name="Rectangle 1">
          <a:extLst>
            <a:ext uri="{FF2B5EF4-FFF2-40B4-BE49-F238E27FC236}">
              <a16:creationId xmlns:a16="http://schemas.microsoft.com/office/drawing/2014/main" id="{00000000-0008-0000-0B00-00009205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27" name="Rectangle 2">
          <a:extLst>
            <a:ext uri="{FF2B5EF4-FFF2-40B4-BE49-F238E27FC236}">
              <a16:creationId xmlns:a16="http://schemas.microsoft.com/office/drawing/2014/main" id="{00000000-0008-0000-0B00-00009305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428" name="Rectangle 3">
          <a:extLst>
            <a:ext uri="{FF2B5EF4-FFF2-40B4-BE49-F238E27FC236}">
              <a16:creationId xmlns:a16="http://schemas.microsoft.com/office/drawing/2014/main" id="{00000000-0008-0000-0B00-00009405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29" name="Rectangle 4">
          <a:extLst>
            <a:ext uri="{FF2B5EF4-FFF2-40B4-BE49-F238E27FC236}">
              <a16:creationId xmlns:a16="http://schemas.microsoft.com/office/drawing/2014/main" id="{00000000-0008-0000-0B00-00009505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0" name="Rectangle 5">
          <a:extLst>
            <a:ext uri="{FF2B5EF4-FFF2-40B4-BE49-F238E27FC236}">
              <a16:creationId xmlns:a16="http://schemas.microsoft.com/office/drawing/2014/main" id="{00000000-0008-0000-0B00-000096050000}"/>
            </a:ext>
          </a:extLst>
        </xdr:cNvPr>
        <xdr:cNvSpPr>
          <a:spLocks noChangeArrowheads="1"/>
        </xdr:cNvSpPr>
      </xdr:nvSpPr>
      <xdr:spPr bwMode="auto">
        <a:xfrm>
          <a:off x="428625" y="76866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228600</xdr:rowOff>
    </xdr:from>
    <xdr:to>
      <xdr:col>1</xdr:col>
      <xdr:colOff>0</xdr:colOff>
      <xdr:row>29</xdr:row>
      <xdr:rowOff>219075</xdr:rowOff>
    </xdr:to>
    <xdr:sp macro="" textlink="">
      <xdr:nvSpPr>
        <xdr:cNvPr id="1431" name="Rectangle 6">
          <a:extLst>
            <a:ext uri="{FF2B5EF4-FFF2-40B4-BE49-F238E27FC236}">
              <a16:creationId xmlns:a16="http://schemas.microsoft.com/office/drawing/2014/main" id="{00000000-0008-0000-0B00-000097050000}"/>
            </a:ext>
          </a:extLst>
        </xdr:cNvPr>
        <xdr:cNvSpPr>
          <a:spLocks noChangeArrowheads="1"/>
        </xdr:cNvSpPr>
      </xdr:nvSpPr>
      <xdr:spPr bwMode="auto">
        <a:xfrm>
          <a:off x="428625" y="76485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2" name="Rectangle 1">
          <a:extLst>
            <a:ext uri="{FF2B5EF4-FFF2-40B4-BE49-F238E27FC236}">
              <a16:creationId xmlns:a16="http://schemas.microsoft.com/office/drawing/2014/main" id="{00000000-0008-0000-0B00-00009805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3" name="Rectangle 2">
          <a:extLst>
            <a:ext uri="{FF2B5EF4-FFF2-40B4-BE49-F238E27FC236}">
              <a16:creationId xmlns:a16="http://schemas.microsoft.com/office/drawing/2014/main" id="{00000000-0008-0000-0B00-00009905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1434" name="Rectangle 3">
          <a:extLst>
            <a:ext uri="{FF2B5EF4-FFF2-40B4-BE49-F238E27FC236}">
              <a16:creationId xmlns:a16="http://schemas.microsoft.com/office/drawing/2014/main" id="{00000000-0008-0000-0B00-00009A05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5" name="Rectangle 4">
          <a:extLst>
            <a:ext uri="{FF2B5EF4-FFF2-40B4-BE49-F238E27FC236}">
              <a16:creationId xmlns:a16="http://schemas.microsoft.com/office/drawing/2014/main" id="{00000000-0008-0000-0B00-00009B05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436" name="Rectangle 5">
          <a:extLst>
            <a:ext uri="{FF2B5EF4-FFF2-40B4-BE49-F238E27FC236}">
              <a16:creationId xmlns:a16="http://schemas.microsoft.com/office/drawing/2014/main" id="{00000000-0008-0000-0B00-00009C050000}"/>
            </a:ext>
          </a:extLst>
        </xdr:cNvPr>
        <xdr:cNvSpPr>
          <a:spLocks noChangeArrowheads="1"/>
        </xdr:cNvSpPr>
      </xdr:nvSpPr>
      <xdr:spPr bwMode="auto">
        <a:xfrm>
          <a:off x="428625" y="79533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228600</xdr:rowOff>
    </xdr:from>
    <xdr:to>
      <xdr:col>1</xdr:col>
      <xdr:colOff>0</xdr:colOff>
      <xdr:row>30</xdr:row>
      <xdr:rowOff>0</xdr:rowOff>
    </xdr:to>
    <xdr:sp macro="" textlink="">
      <xdr:nvSpPr>
        <xdr:cNvPr id="1437" name="Rectangle 6">
          <a:extLst>
            <a:ext uri="{FF2B5EF4-FFF2-40B4-BE49-F238E27FC236}">
              <a16:creationId xmlns:a16="http://schemas.microsoft.com/office/drawing/2014/main" id="{00000000-0008-0000-0B00-00009D050000}"/>
            </a:ext>
          </a:extLst>
        </xdr:cNvPr>
        <xdr:cNvSpPr>
          <a:spLocks noChangeArrowheads="1"/>
        </xdr:cNvSpPr>
      </xdr:nvSpPr>
      <xdr:spPr bwMode="auto">
        <a:xfrm>
          <a:off x="428625" y="791527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438" name="Rectangle 1">
          <a:extLst>
            <a:ext uri="{FF2B5EF4-FFF2-40B4-BE49-F238E27FC236}">
              <a16:creationId xmlns:a16="http://schemas.microsoft.com/office/drawing/2014/main" id="{00000000-0008-0000-0B00-00009E05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439" name="Rectangle 2">
          <a:extLst>
            <a:ext uri="{FF2B5EF4-FFF2-40B4-BE49-F238E27FC236}">
              <a16:creationId xmlns:a16="http://schemas.microsoft.com/office/drawing/2014/main" id="{00000000-0008-0000-0B00-00009F05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1440" name="Rectangle 3">
          <a:extLst>
            <a:ext uri="{FF2B5EF4-FFF2-40B4-BE49-F238E27FC236}">
              <a16:creationId xmlns:a16="http://schemas.microsoft.com/office/drawing/2014/main" id="{00000000-0008-0000-0B00-0000A005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441" name="Rectangle 4">
          <a:extLst>
            <a:ext uri="{FF2B5EF4-FFF2-40B4-BE49-F238E27FC236}">
              <a16:creationId xmlns:a16="http://schemas.microsoft.com/office/drawing/2014/main" id="{00000000-0008-0000-0B00-0000A105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442" name="Rectangle 5">
          <a:extLst>
            <a:ext uri="{FF2B5EF4-FFF2-40B4-BE49-F238E27FC236}">
              <a16:creationId xmlns:a16="http://schemas.microsoft.com/office/drawing/2014/main" id="{00000000-0008-0000-0B00-0000A2050000}"/>
            </a:ext>
          </a:extLst>
        </xdr:cNvPr>
        <xdr:cNvSpPr>
          <a:spLocks noChangeArrowheads="1"/>
        </xdr:cNvSpPr>
      </xdr:nvSpPr>
      <xdr:spPr bwMode="auto">
        <a:xfrm>
          <a:off x="428625" y="82200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228600</xdr:rowOff>
    </xdr:from>
    <xdr:to>
      <xdr:col>1</xdr:col>
      <xdr:colOff>0</xdr:colOff>
      <xdr:row>30</xdr:row>
      <xdr:rowOff>219075</xdr:rowOff>
    </xdr:to>
    <xdr:sp macro="" textlink="">
      <xdr:nvSpPr>
        <xdr:cNvPr id="1443" name="Rectangle 6">
          <a:extLst>
            <a:ext uri="{FF2B5EF4-FFF2-40B4-BE49-F238E27FC236}">
              <a16:creationId xmlns:a16="http://schemas.microsoft.com/office/drawing/2014/main" id="{00000000-0008-0000-0B00-0000A3050000}"/>
            </a:ext>
          </a:extLst>
        </xdr:cNvPr>
        <xdr:cNvSpPr>
          <a:spLocks noChangeArrowheads="1"/>
        </xdr:cNvSpPr>
      </xdr:nvSpPr>
      <xdr:spPr bwMode="auto">
        <a:xfrm>
          <a:off x="428625" y="8181975"/>
          <a:ext cx="0" cy="257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44" name="Rectangle 1">
          <a:extLst>
            <a:ext uri="{FF2B5EF4-FFF2-40B4-BE49-F238E27FC236}">
              <a16:creationId xmlns:a16="http://schemas.microsoft.com/office/drawing/2014/main" id="{00000000-0008-0000-0B00-0000A4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45" name="Rectangle 2">
          <a:extLst>
            <a:ext uri="{FF2B5EF4-FFF2-40B4-BE49-F238E27FC236}">
              <a16:creationId xmlns:a16="http://schemas.microsoft.com/office/drawing/2014/main" id="{00000000-0008-0000-0B00-0000A5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1446" name="Rectangle 3">
          <a:extLst>
            <a:ext uri="{FF2B5EF4-FFF2-40B4-BE49-F238E27FC236}">
              <a16:creationId xmlns:a16="http://schemas.microsoft.com/office/drawing/2014/main" id="{00000000-0008-0000-0B00-0000A6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47" name="Rectangle 4">
          <a:extLst>
            <a:ext uri="{FF2B5EF4-FFF2-40B4-BE49-F238E27FC236}">
              <a16:creationId xmlns:a16="http://schemas.microsoft.com/office/drawing/2014/main" id="{00000000-0008-0000-0B00-0000A7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48" name="Rectangle 5">
          <a:extLst>
            <a:ext uri="{FF2B5EF4-FFF2-40B4-BE49-F238E27FC236}">
              <a16:creationId xmlns:a16="http://schemas.microsoft.com/office/drawing/2014/main" id="{00000000-0008-0000-0B00-0000A8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65</xdr:row>
      <xdr:rowOff>219075</xdr:rowOff>
    </xdr:to>
    <xdr:sp macro="" textlink="">
      <xdr:nvSpPr>
        <xdr:cNvPr id="1449" name="Rectangle 6">
          <a:extLst>
            <a:ext uri="{FF2B5EF4-FFF2-40B4-BE49-F238E27FC236}">
              <a16:creationId xmlns:a16="http://schemas.microsoft.com/office/drawing/2014/main" id="{00000000-0008-0000-0B00-0000A9050000}"/>
            </a:ext>
          </a:extLst>
        </xdr:cNvPr>
        <xdr:cNvSpPr>
          <a:spLocks noChangeArrowheads="1"/>
        </xdr:cNvSpPr>
      </xdr:nvSpPr>
      <xdr:spPr bwMode="auto">
        <a:xfrm>
          <a:off x="428625" y="176498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50" name="Rectangle 1">
          <a:extLst>
            <a:ext uri="{FF2B5EF4-FFF2-40B4-BE49-F238E27FC236}">
              <a16:creationId xmlns:a16="http://schemas.microsoft.com/office/drawing/2014/main" id="{00000000-0008-0000-0B00-0000AA05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51" name="Rectangle 2">
          <a:extLst>
            <a:ext uri="{FF2B5EF4-FFF2-40B4-BE49-F238E27FC236}">
              <a16:creationId xmlns:a16="http://schemas.microsoft.com/office/drawing/2014/main" id="{00000000-0008-0000-0B00-0000AB05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452" name="Rectangle 3">
          <a:extLst>
            <a:ext uri="{FF2B5EF4-FFF2-40B4-BE49-F238E27FC236}">
              <a16:creationId xmlns:a16="http://schemas.microsoft.com/office/drawing/2014/main" id="{00000000-0008-0000-0B00-0000AC05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53" name="Rectangle 4">
          <a:extLst>
            <a:ext uri="{FF2B5EF4-FFF2-40B4-BE49-F238E27FC236}">
              <a16:creationId xmlns:a16="http://schemas.microsoft.com/office/drawing/2014/main" id="{00000000-0008-0000-0B00-0000AD05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454" name="Rectangle 5">
          <a:extLst>
            <a:ext uri="{FF2B5EF4-FFF2-40B4-BE49-F238E27FC236}">
              <a16:creationId xmlns:a16="http://schemas.microsoft.com/office/drawing/2014/main" id="{00000000-0008-0000-0B00-0000AE050000}"/>
            </a:ext>
          </a:extLst>
        </xdr:cNvPr>
        <xdr:cNvSpPr>
          <a:spLocks noChangeArrowheads="1"/>
        </xdr:cNvSpPr>
      </xdr:nvSpPr>
      <xdr:spPr bwMode="auto">
        <a:xfrm>
          <a:off x="428625" y="179165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64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455" name="Rectangle 6">
          <a:extLst>
            <a:ext uri="{FF2B5EF4-FFF2-40B4-BE49-F238E27FC236}">
              <a16:creationId xmlns:a16="http://schemas.microsoft.com/office/drawing/2014/main" id="{00000000-0008-0000-0B00-0000AF050000}"/>
            </a:ext>
          </a:extLst>
        </xdr:cNvPr>
        <xdr:cNvSpPr>
          <a:spLocks noChangeArrowheads="1"/>
        </xdr:cNvSpPr>
      </xdr:nvSpPr>
      <xdr:spPr bwMode="auto">
        <a:xfrm>
          <a:off x="428625" y="17878425"/>
          <a:ext cx="0" cy="304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456" name="Rectangle 3">
          <a:extLst>
            <a:ext uri="{FF2B5EF4-FFF2-40B4-BE49-F238E27FC236}">
              <a16:creationId xmlns:a16="http://schemas.microsoft.com/office/drawing/2014/main" id="{00000000-0008-0000-0B00-0000B005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65</xdr:row>
      <xdr:rowOff>228600</xdr:rowOff>
    </xdr:from>
    <xdr:to>
      <xdr:col>1</xdr:col>
      <xdr:colOff>0</xdr:colOff>
      <xdr:row>66</xdr:row>
      <xdr:rowOff>0</xdr:rowOff>
    </xdr:to>
    <xdr:sp macro="" textlink="">
      <xdr:nvSpPr>
        <xdr:cNvPr id="1457" name="Rectangle 6">
          <a:extLst>
            <a:ext uri="{FF2B5EF4-FFF2-40B4-BE49-F238E27FC236}">
              <a16:creationId xmlns:a16="http://schemas.microsoft.com/office/drawing/2014/main" id="{00000000-0008-0000-0B00-0000B1050000}"/>
            </a:ext>
          </a:extLst>
        </xdr:cNvPr>
        <xdr:cNvSpPr>
          <a:spLocks noChangeArrowheads="1"/>
        </xdr:cNvSpPr>
      </xdr:nvSpPr>
      <xdr:spPr bwMode="auto">
        <a:xfrm>
          <a:off x="428625" y="1814512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58" name="Rectangle 1">
          <a:extLst>
            <a:ext uri="{FF2B5EF4-FFF2-40B4-BE49-F238E27FC236}">
              <a16:creationId xmlns:a16="http://schemas.microsoft.com/office/drawing/2014/main" id="{00000000-0008-0000-0B00-0000B2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59" name="Rectangle 2">
          <a:extLst>
            <a:ext uri="{FF2B5EF4-FFF2-40B4-BE49-F238E27FC236}">
              <a16:creationId xmlns:a16="http://schemas.microsoft.com/office/drawing/2014/main" id="{00000000-0008-0000-0B00-0000B3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60" name="Rectangle 3">
          <a:extLst>
            <a:ext uri="{FF2B5EF4-FFF2-40B4-BE49-F238E27FC236}">
              <a16:creationId xmlns:a16="http://schemas.microsoft.com/office/drawing/2014/main" id="{00000000-0008-0000-0B00-0000B4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61" name="Rectangle 4">
          <a:extLst>
            <a:ext uri="{FF2B5EF4-FFF2-40B4-BE49-F238E27FC236}">
              <a16:creationId xmlns:a16="http://schemas.microsoft.com/office/drawing/2014/main" id="{00000000-0008-0000-0B00-0000B5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62" name="Rectangle 5">
          <a:extLst>
            <a:ext uri="{FF2B5EF4-FFF2-40B4-BE49-F238E27FC236}">
              <a16:creationId xmlns:a16="http://schemas.microsoft.com/office/drawing/2014/main" id="{00000000-0008-0000-0B00-0000B6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463" name="Rectangle 6">
          <a:extLst>
            <a:ext uri="{FF2B5EF4-FFF2-40B4-BE49-F238E27FC236}">
              <a16:creationId xmlns:a16="http://schemas.microsoft.com/office/drawing/2014/main" id="{00000000-0008-0000-0B00-0000B7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64" name="Rectangle 1">
          <a:extLst>
            <a:ext uri="{FF2B5EF4-FFF2-40B4-BE49-F238E27FC236}">
              <a16:creationId xmlns:a16="http://schemas.microsoft.com/office/drawing/2014/main" id="{00000000-0008-0000-0B00-0000B8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65" name="Rectangle 2">
          <a:extLst>
            <a:ext uri="{FF2B5EF4-FFF2-40B4-BE49-F238E27FC236}">
              <a16:creationId xmlns:a16="http://schemas.microsoft.com/office/drawing/2014/main" id="{00000000-0008-0000-0B00-0000B9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1466" name="Rectangle 3">
          <a:extLst>
            <a:ext uri="{FF2B5EF4-FFF2-40B4-BE49-F238E27FC236}">
              <a16:creationId xmlns:a16="http://schemas.microsoft.com/office/drawing/2014/main" id="{00000000-0008-0000-0B00-0000BA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67" name="Rectangle 4">
          <a:extLst>
            <a:ext uri="{FF2B5EF4-FFF2-40B4-BE49-F238E27FC236}">
              <a16:creationId xmlns:a16="http://schemas.microsoft.com/office/drawing/2014/main" id="{00000000-0008-0000-0B00-0000BB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68" name="Rectangle 5">
          <a:extLst>
            <a:ext uri="{FF2B5EF4-FFF2-40B4-BE49-F238E27FC236}">
              <a16:creationId xmlns:a16="http://schemas.microsoft.com/office/drawing/2014/main" id="{00000000-0008-0000-0B00-0000BC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72</xdr:row>
      <xdr:rowOff>219075</xdr:rowOff>
    </xdr:to>
    <xdr:sp macro="" textlink="">
      <xdr:nvSpPr>
        <xdr:cNvPr id="1469" name="Rectangle 6">
          <a:extLst>
            <a:ext uri="{FF2B5EF4-FFF2-40B4-BE49-F238E27FC236}">
              <a16:creationId xmlns:a16="http://schemas.microsoft.com/office/drawing/2014/main" id="{00000000-0008-0000-0B00-0000BD05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18192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0" name="Rectangle 1">
          <a:extLst>
            <a:ext uri="{FF2B5EF4-FFF2-40B4-BE49-F238E27FC236}">
              <a16:creationId xmlns:a16="http://schemas.microsoft.com/office/drawing/2014/main" id="{00000000-0008-0000-0B00-0000BE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1" name="Rectangle 2">
          <a:extLst>
            <a:ext uri="{FF2B5EF4-FFF2-40B4-BE49-F238E27FC236}">
              <a16:creationId xmlns:a16="http://schemas.microsoft.com/office/drawing/2014/main" id="{00000000-0008-0000-0B00-0000BF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2" name="Rectangle 3">
          <a:extLst>
            <a:ext uri="{FF2B5EF4-FFF2-40B4-BE49-F238E27FC236}">
              <a16:creationId xmlns:a16="http://schemas.microsoft.com/office/drawing/2014/main" id="{00000000-0008-0000-0B00-0000C0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3" name="Rectangle 4">
          <a:extLst>
            <a:ext uri="{FF2B5EF4-FFF2-40B4-BE49-F238E27FC236}">
              <a16:creationId xmlns:a16="http://schemas.microsoft.com/office/drawing/2014/main" id="{00000000-0008-0000-0B00-0000C1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4" name="Rectangle 5">
          <a:extLst>
            <a:ext uri="{FF2B5EF4-FFF2-40B4-BE49-F238E27FC236}">
              <a16:creationId xmlns:a16="http://schemas.microsoft.com/office/drawing/2014/main" id="{00000000-0008-0000-0B00-0000C2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1475" name="Rectangle 6">
          <a:extLst>
            <a:ext uri="{FF2B5EF4-FFF2-40B4-BE49-F238E27FC236}">
              <a16:creationId xmlns:a16="http://schemas.microsoft.com/office/drawing/2014/main" id="{00000000-0008-0000-0B00-0000C3050000}"/>
            </a:ext>
          </a:extLst>
        </xdr:cNvPr>
        <xdr:cNvSpPr>
          <a:spLocks noChangeArrowheads="1"/>
        </xdr:cNvSpPr>
      </xdr:nvSpPr>
      <xdr:spPr bwMode="auto">
        <a:xfrm>
          <a:off x="428625" y="84867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1476" name="Rectangle 3">
          <a:extLst>
            <a:ext uri="{FF2B5EF4-FFF2-40B4-BE49-F238E27FC236}">
              <a16:creationId xmlns:a16="http://schemas.microsoft.com/office/drawing/2014/main" id="{00000000-0008-0000-0B00-0000C405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228600</xdr:rowOff>
    </xdr:from>
    <xdr:to>
      <xdr:col>1</xdr:col>
      <xdr:colOff>0</xdr:colOff>
      <xdr:row>32</xdr:row>
      <xdr:rowOff>0</xdr:rowOff>
    </xdr:to>
    <xdr:sp macro="" textlink="">
      <xdr:nvSpPr>
        <xdr:cNvPr id="1477" name="Rectangle 6">
          <a:extLst>
            <a:ext uri="{FF2B5EF4-FFF2-40B4-BE49-F238E27FC236}">
              <a16:creationId xmlns:a16="http://schemas.microsoft.com/office/drawing/2014/main" id="{00000000-0008-0000-0B00-0000C5050000}"/>
            </a:ext>
          </a:extLst>
        </xdr:cNvPr>
        <xdr:cNvSpPr>
          <a:spLocks noChangeArrowheads="1"/>
        </xdr:cNvSpPr>
      </xdr:nvSpPr>
      <xdr:spPr bwMode="auto">
        <a:xfrm>
          <a:off x="428625" y="8715375"/>
          <a:ext cx="0" cy="38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78" name="Rectangle 1">
          <a:extLst>
            <a:ext uri="{FF2B5EF4-FFF2-40B4-BE49-F238E27FC236}">
              <a16:creationId xmlns:a16="http://schemas.microsoft.com/office/drawing/2014/main" id="{00000000-0008-0000-0B00-0000C6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79" name="Rectangle 2">
          <a:extLst>
            <a:ext uri="{FF2B5EF4-FFF2-40B4-BE49-F238E27FC236}">
              <a16:creationId xmlns:a16="http://schemas.microsoft.com/office/drawing/2014/main" id="{00000000-0008-0000-0B00-0000C7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480" name="Rectangle 3">
          <a:extLst>
            <a:ext uri="{FF2B5EF4-FFF2-40B4-BE49-F238E27FC236}">
              <a16:creationId xmlns:a16="http://schemas.microsoft.com/office/drawing/2014/main" id="{00000000-0008-0000-0B00-0000C8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81" name="Rectangle 4">
          <a:extLst>
            <a:ext uri="{FF2B5EF4-FFF2-40B4-BE49-F238E27FC236}">
              <a16:creationId xmlns:a16="http://schemas.microsoft.com/office/drawing/2014/main" id="{00000000-0008-0000-0B00-0000C9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82" name="Rectangle 5">
          <a:extLst>
            <a:ext uri="{FF2B5EF4-FFF2-40B4-BE49-F238E27FC236}">
              <a16:creationId xmlns:a16="http://schemas.microsoft.com/office/drawing/2014/main" id="{00000000-0008-0000-0B00-0000CA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483" name="Rectangle 6">
          <a:extLst>
            <a:ext uri="{FF2B5EF4-FFF2-40B4-BE49-F238E27FC236}">
              <a16:creationId xmlns:a16="http://schemas.microsoft.com/office/drawing/2014/main" id="{00000000-0008-0000-0B00-0000CB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84" name="Rectangle 1">
          <a:extLst>
            <a:ext uri="{FF2B5EF4-FFF2-40B4-BE49-F238E27FC236}">
              <a16:creationId xmlns:a16="http://schemas.microsoft.com/office/drawing/2014/main" id="{00000000-0008-0000-0B00-0000CC05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85" name="Rectangle 2">
          <a:extLst>
            <a:ext uri="{FF2B5EF4-FFF2-40B4-BE49-F238E27FC236}">
              <a16:creationId xmlns:a16="http://schemas.microsoft.com/office/drawing/2014/main" id="{00000000-0008-0000-0B00-0000CD05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1486" name="Rectangle 3">
          <a:extLst>
            <a:ext uri="{FF2B5EF4-FFF2-40B4-BE49-F238E27FC236}">
              <a16:creationId xmlns:a16="http://schemas.microsoft.com/office/drawing/2014/main" id="{00000000-0008-0000-0B00-0000CE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87" name="Rectangle 4">
          <a:extLst>
            <a:ext uri="{FF2B5EF4-FFF2-40B4-BE49-F238E27FC236}">
              <a16:creationId xmlns:a16="http://schemas.microsoft.com/office/drawing/2014/main" id="{00000000-0008-0000-0B00-0000CF05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51</xdr:row>
      <xdr:rowOff>0</xdr:rowOff>
    </xdr:to>
    <xdr:sp macro="" textlink="">
      <xdr:nvSpPr>
        <xdr:cNvPr id="1488" name="Rectangle 5">
          <a:extLst>
            <a:ext uri="{FF2B5EF4-FFF2-40B4-BE49-F238E27FC236}">
              <a16:creationId xmlns:a16="http://schemas.microsoft.com/office/drawing/2014/main" id="{00000000-0008-0000-0B00-0000D005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48006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50</xdr:row>
      <xdr:rowOff>219075</xdr:rowOff>
    </xdr:to>
    <xdr:sp macro="" textlink="">
      <xdr:nvSpPr>
        <xdr:cNvPr id="1489" name="Rectangle 6">
          <a:extLst>
            <a:ext uri="{FF2B5EF4-FFF2-40B4-BE49-F238E27FC236}">
              <a16:creationId xmlns:a16="http://schemas.microsoft.com/office/drawing/2014/main" id="{00000000-0008-0000-0B00-0000D1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2863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94" name="Rectangle 1">
          <a:extLst>
            <a:ext uri="{FF2B5EF4-FFF2-40B4-BE49-F238E27FC236}">
              <a16:creationId xmlns:a16="http://schemas.microsoft.com/office/drawing/2014/main" id="{00000000-0008-0000-0B00-0000D6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95" name="Rectangle 2">
          <a:extLst>
            <a:ext uri="{FF2B5EF4-FFF2-40B4-BE49-F238E27FC236}">
              <a16:creationId xmlns:a16="http://schemas.microsoft.com/office/drawing/2014/main" id="{00000000-0008-0000-0B00-0000D7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496" name="Rectangle 3">
          <a:extLst>
            <a:ext uri="{FF2B5EF4-FFF2-40B4-BE49-F238E27FC236}">
              <a16:creationId xmlns:a16="http://schemas.microsoft.com/office/drawing/2014/main" id="{00000000-0008-0000-0B00-0000D8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97" name="Rectangle 4">
          <a:extLst>
            <a:ext uri="{FF2B5EF4-FFF2-40B4-BE49-F238E27FC236}">
              <a16:creationId xmlns:a16="http://schemas.microsoft.com/office/drawing/2014/main" id="{00000000-0008-0000-0B00-0000D9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498" name="Rectangle 5">
          <a:extLst>
            <a:ext uri="{FF2B5EF4-FFF2-40B4-BE49-F238E27FC236}">
              <a16:creationId xmlns:a16="http://schemas.microsoft.com/office/drawing/2014/main" id="{00000000-0008-0000-0B00-0000DA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499" name="Rectangle 6">
          <a:extLst>
            <a:ext uri="{FF2B5EF4-FFF2-40B4-BE49-F238E27FC236}">
              <a16:creationId xmlns:a16="http://schemas.microsoft.com/office/drawing/2014/main" id="{00000000-0008-0000-0B00-0000DB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4" name="Rectangle 1">
          <a:extLst>
            <a:ext uri="{FF2B5EF4-FFF2-40B4-BE49-F238E27FC236}">
              <a16:creationId xmlns:a16="http://schemas.microsoft.com/office/drawing/2014/main" id="{00000000-0008-0000-0B00-0000E0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5" name="Rectangle 2">
          <a:extLst>
            <a:ext uri="{FF2B5EF4-FFF2-40B4-BE49-F238E27FC236}">
              <a16:creationId xmlns:a16="http://schemas.microsoft.com/office/drawing/2014/main" id="{00000000-0008-0000-0B00-0000E1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06" name="Rectangle 3">
          <a:extLst>
            <a:ext uri="{FF2B5EF4-FFF2-40B4-BE49-F238E27FC236}">
              <a16:creationId xmlns:a16="http://schemas.microsoft.com/office/drawing/2014/main" id="{00000000-0008-0000-0B00-0000E2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7" name="Rectangle 4">
          <a:extLst>
            <a:ext uri="{FF2B5EF4-FFF2-40B4-BE49-F238E27FC236}">
              <a16:creationId xmlns:a16="http://schemas.microsoft.com/office/drawing/2014/main" id="{00000000-0008-0000-0B00-0000E3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08" name="Rectangle 5">
          <a:extLst>
            <a:ext uri="{FF2B5EF4-FFF2-40B4-BE49-F238E27FC236}">
              <a16:creationId xmlns:a16="http://schemas.microsoft.com/office/drawing/2014/main" id="{00000000-0008-0000-0B00-0000E4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09" name="Rectangle 6">
          <a:extLst>
            <a:ext uri="{FF2B5EF4-FFF2-40B4-BE49-F238E27FC236}">
              <a16:creationId xmlns:a16="http://schemas.microsoft.com/office/drawing/2014/main" id="{00000000-0008-0000-0B00-0000E5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14" name="Rectangle 1">
          <a:extLst>
            <a:ext uri="{FF2B5EF4-FFF2-40B4-BE49-F238E27FC236}">
              <a16:creationId xmlns:a16="http://schemas.microsoft.com/office/drawing/2014/main" id="{00000000-0008-0000-0B00-0000EA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15" name="Rectangle 2">
          <a:extLst>
            <a:ext uri="{FF2B5EF4-FFF2-40B4-BE49-F238E27FC236}">
              <a16:creationId xmlns:a16="http://schemas.microsoft.com/office/drawing/2014/main" id="{00000000-0008-0000-0B00-0000EB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16" name="Rectangle 3">
          <a:extLst>
            <a:ext uri="{FF2B5EF4-FFF2-40B4-BE49-F238E27FC236}">
              <a16:creationId xmlns:a16="http://schemas.microsoft.com/office/drawing/2014/main" id="{00000000-0008-0000-0B00-0000EC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17" name="Rectangle 4">
          <a:extLst>
            <a:ext uri="{FF2B5EF4-FFF2-40B4-BE49-F238E27FC236}">
              <a16:creationId xmlns:a16="http://schemas.microsoft.com/office/drawing/2014/main" id="{00000000-0008-0000-0B00-0000ED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18" name="Rectangle 5">
          <a:extLst>
            <a:ext uri="{FF2B5EF4-FFF2-40B4-BE49-F238E27FC236}">
              <a16:creationId xmlns:a16="http://schemas.microsoft.com/office/drawing/2014/main" id="{00000000-0008-0000-0B00-0000EE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19" name="Rectangle 6">
          <a:extLst>
            <a:ext uri="{FF2B5EF4-FFF2-40B4-BE49-F238E27FC236}">
              <a16:creationId xmlns:a16="http://schemas.microsoft.com/office/drawing/2014/main" id="{00000000-0008-0000-0B00-0000EF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24" name="Rectangle 1">
          <a:extLst>
            <a:ext uri="{FF2B5EF4-FFF2-40B4-BE49-F238E27FC236}">
              <a16:creationId xmlns:a16="http://schemas.microsoft.com/office/drawing/2014/main" id="{00000000-0008-0000-0B00-0000F4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25" name="Rectangle 2">
          <a:extLst>
            <a:ext uri="{FF2B5EF4-FFF2-40B4-BE49-F238E27FC236}">
              <a16:creationId xmlns:a16="http://schemas.microsoft.com/office/drawing/2014/main" id="{00000000-0008-0000-0B00-0000F5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26" name="Rectangle 3">
          <a:extLst>
            <a:ext uri="{FF2B5EF4-FFF2-40B4-BE49-F238E27FC236}">
              <a16:creationId xmlns:a16="http://schemas.microsoft.com/office/drawing/2014/main" id="{00000000-0008-0000-0B00-0000F6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27" name="Rectangle 4">
          <a:extLst>
            <a:ext uri="{FF2B5EF4-FFF2-40B4-BE49-F238E27FC236}">
              <a16:creationId xmlns:a16="http://schemas.microsoft.com/office/drawing/2014/main" id="{00000000-0008-0000-0B00-0000F7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28" name="Rectangle 5">
          <a:extLst>
            <a:ext uri="{FF2B5EF4-FFF2-40B4-BE49-F238E27FC236}">
              <a16:creationId xmlns:a16="http://schemas.microsoft.com/office/drawing/2014/main" id="{00000000-0008-0000-0B00-0000F8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29" name="Rectangle 6">
          <a:extLst>
            <a:ext uri="{FF2B5EF4-FFF2-40B4-BE49-F238E27FC236}">
              <a16:creationId xmlns:a16="http://schemas.microsoft.com/office/drawing/2014/main" id="{00000000-0008-0000-0B00-0000F9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4" name="Rectangle 1">
          <a:extLst>
            <a:ext uri="{FF2B5EF4-FFF2-40B4-BE49-F238E27FC236}">
              <a16:creationId xmlns:a16="http://schemas.microsoft.com/office/drawing/2014/main" id="{00000000-0008-0000-0B00-0000FE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5" name="Rectangle 2">
          <a:extLst>
            <a:ext uri="{FF2B5EF4-FFF2-40B4-BE49-F238E27FC236}">
              <a16:creationId xmlns:a16="http://schemas.microsoft.com/office/drawing/2014/main" id="{00000000-0008-0000-0B00-0000FF05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36" name="Rectangle 3">
          <a:extLst>
            <a:ext uri="{FF2B5EF4-FFF2-40B4-BE49-F238E27FC236}">
              <a16:creationId xmlns:a16="http://schemas.microsoft.com/office/drawing/2014/main" id="{00000000-0008-0000-0B00-000000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7" name="Rectangle 4">
          <a:extLst>
            <a:ext uri="{FF2B5EF4-FFF2-40B4-BE49-F238E27FC236}">
              <a16:creationId xmlns:a16="http://schemas.microsoft.com/office/drawing/2014/main" id="{00000000-0008-0000-0B00-000001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38" name="Rectangle 5">
          <a:extLst>
            <a:ext uri="{FF2B5EF4-FFF2-40B4-BE49-F238E27FC236}">
              <a16:creationId xmlns:a16="http://schemas.microsoft.com/office/drawing/2014/main" id="{00000000-0008-0000-0B00-000002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39" name="Rectangle 6">
          <a:extLst>
            <a:ext uri="{FF2B5EF4-FFF2-40B4-BE49-F238E27FC236}">
              <a16:creationId xmlns:a16="http://schemas.microsoft.com/office/drawing/2014/main" id="{00000000-0008-0000-0B00-000003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44" name="Rectangle 1">
          <a:extLst>
            <a:ext uri="{FF2B5EF4-FFF2-40B4-BE49-F238E27FC236}">
              <a16:creationId xmlns:a16="http://schemas.microsoft.com/office/drawing/2014/main" id="{00000000-0008-0000-0B00-000008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45" name="Rectangle 2">
          <a:extLst>
            <a:ext uri="{FF2B5EF4-FFF2-40B4-BE49-F238E27FC236}">
              <a16:creationId xmlns:a16="http://schemas.microsoft.com/office/drawing/2014/main" id="{00000000-0008-0000-0B00-000009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46" name="Rectangle 3">
          <a:extLst>
            <a:ext uri="{FF2B5EF4-FFF2-40B4-BE49-F238E27FC236}">
              <a16:creationId xmlns:a16="http://schemas.microsoft.com/office/drawing/2014/main" id="{00000000-0008-0000-0B00-00000A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47" name="Rectangle 4">
          <a:extLst>
            <a:ext uri="{FF2B5EF4-FFF2-40B4-BE49-F238E27FC236}">
              <a16:creationId xmlns:a16="http://schemas.microsoft.com/office/drawing/2014/main" id="{00000000-0008-0000-0B00-00000B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48" name="Rectangle 5">
          <a:extLst>
            <a:ext uri="{FF2B5EF4-FFF2-40B4-BE49-F238E27FC236}">
              <a16:creationId xmlns:a16="http://schemas.microsoft.com/office/drawing/2014/main" id="{00000000-0008-0000-0B00-00000C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800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49" name="Rectangle 6">
          <a:extLst>
            <a:ext uri="{FF2B5EF4-FFF2-40B4-BE49-F238E27FC236}">
              <a16:creationId xmlns:a16="http://schemas.microsoft.com/office/drawing/2014/main" id="{00000000-0008-0000-0B00-00000D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7524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50" name="Rectangle 1">
          <a:extLst>
            <a:ext uri="{FF2B5EF4-FFF2-40B4-BE49-F238E27FC236}">
              <a16:creationId xmlns:a16="http://schemas.microsoft.com/office/drawing/2014/main" id="{00000000-0008-0000-0B00-00000E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51" name="Rectangle 2">
          <a:extLst>
            <a:ext uri="{FF2B5EF4-FFF2-40B4-BE49-F238E27FC236}">
              <a16:creationId xmlns:a16="http://schemas.microsoft.com/office/drawing/2014/main" id="{00000000-0008-0000-0B00-00000F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52" name="Rectangle 4">
          <a:extLst>
            <a:ext uri="{FF2B5EF4-FFF2-40B4-BE49-F238E27FC236}">
              <a16:creationId xmlns:a16="http://schemas.microsoft.com/office/drawing/2014/main" id="{00000000-0008-0000-0B00-000010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53" name="Rectangle 5">
          <a:extLst>
            <a:ext uri="{FF2B5EF4-FFF2-40B4-BE49-F238E27FC236}">
              <a16:creationId xmlns:a16="http://schemas.microsoft.com/office/drawing/2014/main" id="{00000000-0008-0000-0B00-000011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54" name="Rectangle 1">
          <a:extLst>
            <a:ext uri="{FF2B5EF4-FFF2-40B4-BE49-F238E27FC236}">
              <a16:creationId xmlns:a16="http://schemas.microsoft.com/office/drawing/2014/main" id="{00000000-0008-0000-0B00-000012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55" name="Rectangle 2">
          <a:extLst>
            <a:ext uri="{FF2B5EF4-FFF2-40B4-BE49-F238E27FC236}">
              <a16:creationId xmlns:a16="http://schemas.microsoft.com/office/drawing/2014/main" id="{00000000-0008-0000-0B00-000013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56" name="Rectangle 3">
          <a:extLst>
            <a:ext uri="{FF2B5EF4-FFF2-40B4-BE49-F238E27FC236}">
              <a16:creationId xmlns:a16="http://schemas.microsoft.com/office/drawing/2014/main" id="{00000000-0008-0000-0B00-000014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57" name="Rectangle 4">
          <a:extLst>
            <a:ext uri="{FF2B5EF4-FFF2-40B4-BE49-F238E27FC236}">
              <a16:creationId xmlns:a16="http://schemas.microsoft.com/office/drawing/2014/main" id="{00000000-0008-0000-0B00-000015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58" name="Rectangle 5">
          <a:extLst>
            <a:ext uri="{FF2B5EF4-FFF2-40B4-BE49-F238E27FC236}">
              <a16:creationId xmlns:a16="http://schemas.microsoft.com/office/drawing/2014/main" id="{00000000-0008-0000-0B00-000016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59" name="Rectangle 6">
          <a:extLst>
            <a:ext uri="{FF2B5EF4-FFF2-40B4-BE49-F238E27FC236}">
              <a16:creationId xmlns:a16="http://schemas.microsoft.com/office/drawing/2014/main" id="{00000000-0008-0000-0B00-000017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60" name="Rectangle 1">
          <a:extLst>
            <a:ext uri="{FF2B5EF4-FFF2-40B4-BE49-F238E27FC236}">
              <a16:creationId xmlns:a16="http://schemas.microsoft.com/office/drawing/2014/main" id="{00000000-0008-0000-0B00-000018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61" name="Rectangle 2">
          <a:extLst>
            <a:ext uri="{FF2B5EF4-FFF2-40B4-BE49-F238E27FC236}">
              <a16:creationId xmlns:a16="http://schemas.microsoft.com/office/drawing/2014/main" id="{00000000-0008-0000-0B00-000019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62" name="Rectangle 4">
          <a:extLst>
            <a:ext uri="{FF2B5EF4-FFF2-40B4-BE49-F238E27FC236}">
              <a16:creationId xmlns:a16="http://schemas.microsoft.com/office/drawing/2014/main" id="{00000000-0008-0000-0B00-00001A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63" name="Rectangle 5">
          <a:extLst>
            <a:ext uri="{FF2B5EF4-FFF2-40B4-BE49-F238E27FC236}">
              <a16:creationId xmlns:a16="http://schemas.microsoft.com/office/drawing/2014/main" id="{00000000-0008-0000-0B00-00001B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64" name="Rectangle 1">
          <a:extLst>
            <a:ext uri="{FF2B5EF4-FFF2-40B4-BE49-F238E27FC236}">
              <a16:creationId xmlns:a16="http://schemas.microsoft.com/office/drawing/2014/main" id="{00000000-0008-0000-0B00-00001C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65" name="Rectangle 2">
          <a:extLst>
            <a:ext uri="{FF2B5EF4-FFF2-40B4-BE49-F238E27FC236}">
              <a16:creationId xmlns:a16="http://schemas.microsoft.com/office/drawing/2014/main" id="{00000000-0008-0000-0B00-00001D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66" name="Rectangle 3">
          <a:extLst>
            <a:ext uri="{FF2B5EF4-FFF2-40B4-BE49-F238E27FC236}">
              <a16:creationId xmlns:a16="http://schemas.microsoft.com/office/drawing/2014/main" id="{00000000-0008-0000-0B00-00001E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67" name="Rectangle 4">
          <a:extLst>
            <a:ext uri="{FF2B5EF4-FFF2-40B4-BE49-F238E27FC236}">
              <a16:creationId xmlns:a16="http://schemas.microsoft.com/office/drawing/2014/main" id="{00000000-0008-0000-0B00-00001F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68" name="Rectangle 5">
          <a:extLst>
            <a:ext uri="{FF2B5EF4-FFF2-40B4-BE49-F238E27FC236}">
              <a16:creationId xmlns:a16="http://schemas.microsoft.com/office/drawing/2014/main" id="{00000000-0008-0000-0B00-000020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69" name="Rectangle 6">
          <a:extLst>
            <a:ext uri="{FF2B5EF4-FFF2-40B4-BE49-F238E27FC236}">
              <a16:creationId xmlns:a16="http://schemas.microsoft.com/office/drawing/2014/main" id="{00000000-0008-0000-0B00-000021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70" name="Rectangle 1">
          <a:extLst>
            <a:ext uri="{FF2B5EF4-FFF2-40B4-BE49-F238E27FC236}">
              <a16:creationId xmlns:a16="http://schemas.microsoft.com/office/drawing/2014/main" id="{00000000-0008-0000-0B00-000022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71" name="Rectangle 2">
          <a:extLst>
            <a:ext uri="{FF2B5EF4-FFF2-40B4-BE49-F238E27FC236}">
              <a16:creationId xmlns:a16="http://schemas.microsoft.com/office/drawing/2014/main" id="{00000000-0008-0000-0B00-000023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72" name="Rectangle 4">
          <a:extLst>
            <a:ext uri="{FF2B5EF4-FFF2-40B4-BE49-F238E27FC236}">
              <a16:creationId xmlns:a16="http://schemas.microsoft.com/office/drawing/2014/main" id="{00000000-0008-0000-0B00-000024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73" name="Rectangle 5">
          <a:extLst>
            <a:ext uri="{FF2B5EF4-FFF2-40B4-BE49-F238E27FC236}">
              <a16:creationId xmlns:a16="http://schemas.microsoft.com/office/drawing/2014/main" id="{00000000-0008-0000-0B00-000025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74" name="Rectangle 1">
          <a:extLst>
            <a:ext uri="{FF2B5EF4-FFF2-40B4-BE49-F238E27FC236}">
              <a16:creationId xmlns:a16="http://schemas.microsoft.com/office/drawing/2014/main" id="{00000000-0008-0000-0B00-000026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75" name="Rectangle 2">
          <a:extLst>
            <a:ext uri="{FF2B5EF4-FFF2-40B4-BE49-F238E27FC236}">
              <a16:creationId xmlns:a16="http://schemas.microsoft.com/office/drawing/2014/main" id="{00000000-0008-0000-0B00-000027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76" name="Rectangle 3">
          <a:extLst>
            <a:ext uri="{FF2B5EF4-FFF2-40B4-BE49-F238E27FC236}">
              <a16:creationId xmlns:a16="http://schemas.microsoft.com/office/drawing/2014/main" id="{00000000-0008-0000-0B00-000028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77" name="Rectangle 4">
          <a:extLst>
            <a:ext uri="{FF2B5EF4-FFF2-40B4-BE49-F238E27FC236}">
              <a16:creationId xmlns:a16="http://schemas.microsoft.com/office/drawing/2014/main" id="{00000000-0008-0000-0B00-000029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78" name="Rectangle 5">
          <a:extLst>
            <a:ext uri="{FF2B5EF4-FFF2-40B4-BE49-F238E27FC236}">
              <a16:creationId xmlns:a16="http://schemas.microsoft.com/office/drawing/2014/main" id="{00000000-0008-0000-0B00-00002A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79" name="Rectangle 6">
          <a:extLst>
            <a:ext uri="{FF2B5EF4-FFF2-40B4-BE49-F238E27FC236}">
              <a16:creationId xmlns:a16="http://schemas.microsoft.com/office/drawing/2014/main" id="{00000000-0008-0000-0B00-00002B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80" name="Rectangle 1">
          <a:extLst>
            <a:ext uri="{FF2B5EF4-FFF2-40B4-BE49-F238E27FC236}">
              <a16:creationId xmlns:a16="http://schemas.microsoft.com/office/drawing/2014/main" id="{00000000-0008-0000-0B00-00002C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81" name="Rectangle 2">
          <a:extLst>
            <a:ext uri="{FF2B5EF4-FFF2-40B4-BE49-F238E27FC236}">
              <a16:creationId xmlns:a16="http://schemas.microsoft.com/office/drawing/2014/main" id="{00000000-0008-0000-0B00-00002D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82" name="Rectangle 4">
          <a:extLst>
            <a:ext uri="{FF2B5EF4-FFF2-40B4-BE49-F238E27FC236}">
              <a16:creationId xmlns:a16="http://schemas.microsoft.com/office/drawing/2014/main" id="{00000000-0008-0000-0B00-00002E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83" name="Rectangle 5">
          <a:extLst>
            <a:ext uri="{FF2B5EF4-FFF2-40B4-BE49-F238E27FC236}">
              <a16:creationId xmlns:a16="http://schemas.microsoft.com/office/drawing/2014/main" id="{00000000-0008-0000-0B00-00002F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84" name="Rectangle 1">
          <a:extLst>
            <a:ext uri="{FF2B5EF4-FFF2-40B4-BE49-F238E27FC236}">
              <a16:creationId xmlns:a16="http://schemas.microsoft.com/office/drawing/2014/main" id="{00000000-0008-0000-0B00-000030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85" name="Rectangle 2">
          <a:extLst>
            <a:ext uri="{FF2B5EF4-FFF2-40B4-BE49-F238E27FC236}">
              <a16:creationId xmlns:a16="http://schemas.microsoft.com/office/drawing/2014/main" id="{00000000-0008-0000-0B00-000031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86" name="Rectangle 3">
          <a:extLst>
            <a:ext uri="{FF2B5EF4-FFF2-40B4-BE49-F238E27FC236}">
              <a16:creationId xmlns:a16="http://schemas.microsoft.com/office/drawing/2014/main" id="{00000000-0008-0000-0B00-000032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87" name="Rectangle 4">
          <a:extLst>
            <a:ext uri="{FF2B5EF4-FFF2-40B4-BE49-F238E27FC236}">
              <a16:creationId xmlns:a16="http://schemas.microsoft.com/office/drawing/2014/main" id="{00000000-0008-0000-0B00-000033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88" name="Rectangle 5">
          <a:extLst>
            <a:ext uri="{FF2B5EF4-FFF2-40B4-BE49-F238E27FC236}">
              <a16:creationId xmlns:a16="http://schemas.microsoft.com/office/drawing/2014/main" id="{00000000-0008-0000-0B00-000034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89" name="Rectangle 6">
          <a:extLst>
            <a:ext uri="{FF2B5EF4-FFF2-40B4-BE49-F238E27FC236}">
              <a16:creationId xmlns:a16="http://schemas.microsoft.com/office/drawing/2014/main" id="{00000000-0008-0000-0B00-000035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0" name="Rectangle 1">
          <a:extLst>
            <a:ext uri="{FF2B5EF4-FFF2-40B4-BE49-F238E27FC236}">
              <a16:creationId xmlns:a16="http://schemas.microsoft.com/office/drawing/2014/main" id="{00000000-0008-0000-0B00-000036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1" name="Rectangle 2">
          <a:extLst>
            <a:ext uri="{FF2B5EF4-FFF2-40B4-BE49-F238E27FC236}">
              <a16:creationId xmlns:a16="http://schemas.microsoft.com/office/drawing/2014/main" id="{00000000-0008-0000-0B00-000037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2" name="Rectangle 4">
          <a:extLst>
            <a:ext uri="{FF2B5EF4-FFF2-40B4-BE49-F238E27FC236}">
              <a16:creationId xmlns:a16="http://schemas.microsoft.com/office/drawing/2014/main" id="{00000000-0008-0000-0B00-000038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3" name="Rectangle 5">
          <a:extLst>
            <a:ext uri="{FF2B5EF4-FFF2-40B4-BE49-F238E27FC236}">
              <a16:creationId xmlns:a16="http://schemas.microsoft.com/office/drawing/2014/main" id="{00000000-0008-0000-0B00-000039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94" name="Rectangle 1">
          <a:extLst>
            <a:ext uri="{FF2B5EF4-FFF2-40B4-BE49-F238E27FC236}">
              <a16:creationId xmlns:a16="http://schemas.microsoft.com/office/drawing/2014/main" id="{00000000-0008-0000-0B00-00003A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95" name="Rectangle 2">
          <a:extLst>
            <a:ext uri="{FF2B5EF4-FFF2-40B4-BE49-F238E27FC236}">
              <a16:creationId xmlns:a16="http://schemas.microsoft.com/office/drawing/2014/main" id="{00000000-0008-0000-0B00-00003B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96" name="Rectangle 3">
          <a:extLst>
            <a:ext uri="{FF2B5EF4-FFF2-40B4-BE49-F238E27FC236}">
              <a16:creationId xmlns:a16="http://schemas.microsoft.com/office/drawing/2014/main" id="{00000000-0008-0000-0B00-00003C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97" name="Rectangle 4">
          <a:extLst>
            <a:ext uri="{FF2B5EF4-FFF2-40B4-BE49-F238E27FC236}">
              <a16:creationId xmlns:a16="http://schemas.microsoft.com/office/drawing/2014/main" id="{00000000-0008-0000-0B00-00003D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598" name="Rectangle 5">
          <a:extLst>
            <a:ext uri="{FF2B5EF4-FFF2-40B4-BE49-F238E27FC236}">
              <a16:creationId xmlns:a16="http://schemas.microsoft.com/office/drawing/2014/main" id="{00000000-0008-0000-0B00-00003E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599" name="Rectangle 6">
          <a:extLst>
            <a:ext uri="{FF2B5EF4-FFF2-40B4-BE49-F238E27FC236}">
              <a16:creationId xmlns:a16="http://schemas.microsoft.com/office/drawing/2014/main" id="{00000000-0008-0000-0B00-00003F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0" name="Rectangle 1">
          <a:extLst>
            <a:ext uri="{FF2B5EF4-FFF2-40B4-BE49-F238E27FC236}">
              <a16:creationId xmlns:a16="http://schemas.microsoft.com/office/drawing/2014/main" id="{00000000-0008-0000-0B00-000040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1" name="Rectangle 2">
          <a:extLst>
            <a:ext uri="{FF2B5EF4-FFF2-40B4-BE49-F238E27FC236}">
              <a16:creationId xmlns:a16="http://schemas.microsoft.com/office/drawing/2014/main" id="{00000000-0008-0000-0B00-000041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2" name="Rectangle 4">
          <a:extLst>
            <a:ext uri="{FF2B5EF4-FFF2-40B4-BE49-F238E27FC236}">
              <a16:creationId xmlns:a16="http://schemas.microsoft.com/office/drawing/2014/main" id="{00000000-0008-0000-0B00-000042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3" name="Rectangle 5">
          <a:extLst>
            <a:ext uri="{FF2B5EF4-FFF2-40B4-BE49-F238E27FC236}">
              <a16:creationId xmlns:a16="http://schemas.microsoft.com/office/drawing/2014/main" id="{00000000-0008-0000-0B00-000043060000}"/>
            </a:ext>
          </a:extLst>
        </xdr:cNvPr>
        <xdr:cNvSpPr>
          <a:spLocks noChangeArrowheads="1"/>
        </xdr:cNvSpPr>
      </xdr:nvSpPr>
      <xdr:spPr bwMode="auto">
        <a:xfrm>
          <a:off x="428625" y="87534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604" name="Rectangle 1">
          <a:extLst>
            <a:ext uri="{FF2B5EF4-FFF2-40B4-BE49-F238E27FC236}">
              <a16:creationId xmlns:a16="http://schemas.microsoft.com/office/drawing/2014/main" id="{00000000-0008-0000-0B00-000044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605" name="Rectangle 2">
          <a:extLst>
            <a:ext uri="{FF2B5EF4-FFF2-40B4-BE49-F238E27FC236}">
              <a16:creationId xmlns:a16="http://schemas.microsoft.com/office/drawing/2014/main" id="{00000000-0008-0000-0B00-000045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606" name="Rectangle 3">
          <a:extLst>
            <a:ext uri="{FF2B5EF4-FFF2-40B4-BE49-F238E27FC236}">
              <a16:creationId xmlns:a16="http://schemas.microsoft.com/office/drawing/2014/main" id="{00000000-0008-0000-0B00-000046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607" name="Rectangle 4">
          <a:extLst>
            <a:ext uri="{FF2B5EF4-FFF2-40B4-BE49-F238E27FC236}">
              <a16:creationId xmlns:a16="http://schemas.microsoft.com/office/drawing/2014/main" id="{00000000-0008-0000-0B00-000047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608" name="Rectangle 5">
          <a:extLst>
            <a:ext uri="{FF2B5EF4-FFF2-40B4-BE49-F238E27FC236}">
              <a16:creationId xmlns:a16="http://schemas.microsoft.com/office/drawing/2014/main" id="{00000000-0008-0000-0B00-000048060000}"/>
            </a:ext>
          </a:extLst>
        </xdr:cNvPr>
        <xdr:cNvSpPr>
          <a:spLocks noChangeArrowheads="1"/>
        </xdr:cNvSpPr>
      </xdr:nvSpPr>
      <xdr:spPr bwMode="auto">
        <a:xfrm>
          <a:off x="428625" y="90201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32</xdr:row>
      <xdr:rowOff>0</xdr:rowOff>
    </xdr:from>
    <xdr:to>
      <xdr:col>1</xdr:col>
      <xdr:colOff>0</xdr:colOff>
      <xdr:row>33</xdr:row>
      <xdr:rowOff>219075</xdr:rowOff>
    </xdr:to>
    <xdr:sp macro="" textlink="">
      <xdr:nvSpPr>
        <xdr:cNvPr id="1609" name="Rectangle 6">
          <a:extLst>
            <a:ext uri="{FF2B5EF4-FFF2-40B4-BE49-F238E27FC236}">
              <a16:creationId xmlns:a16="http://schemas.microsoft.com/office/drawing/2014/main" id="{00000000-0008-0000-0B00-000049060000}"/>
            </a:ext>
          </a:extLst>
        </xdr:cNvPr>
        <xdr:cNvSpPr>
          <a:spLocks noChangeArrowheads="1"/>
        </xdr:cNvSpPr>
      </xdr:nvSpPr>
      <xdr:spPr bwMode="auto">
        <a:xfrm>
          <a:off x="428625" y="8982075"/>
          <a:ext cx="0" cy="5238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10" name="Rectangle 1">
          <a:extLst>
            <a:ext uri="{FF2B5EF4-FFF2-40B4-BE49-F238E27FC236}">
              <a16:creationId xmlns:a16="http://schemas.microsoft.com/office/drawing/2014/main" id="{00000000-0008-0000-0B00-00004A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11" name="Rectangle 2">
          <a:extLst>
            <a:ext uri="{FF2B5EF4-FFF2-40B4-BE49-F238E27FC236}">
              <a16:creationId xmlns:a16="http://schemas.microsoft.com/office/drawing/2014/main" id="{00000000-0008-0000-0B00-00004B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12" name="Rectangle 4">
          <a:extLst>
            <a:ext uri="{FF2B5EF4-FFF2-40B4-BE49-F238E27FC236}">
              <a16:creationId xmlns:a16="http://schemas.microsoft.com/office/drawing/2014/main" id="{00000000-0008-0000-0B00-00004C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13" name="Rectangle 5">
          <a:extLst>
            <a:ext uri="{FF2B5EF4-FFF2-40B4-BE49-F238E27FC236}">
              <a16:creationId xmlns:a16="http://schemas.microsoft.com/office/drawing/2014/main" id="{00000000-0008-0000-0B00-00004D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14" name="Rectangle 1">
          <a:extLst>
            <a:ext uri="{FF2B5EF4-FFF2-40B4-BE49-F238E27FC236}">
              <a16:creationId xmlns:a16="http://schemas.microsoft.com/office/drawing/2014/main" id="{00000000-0008-0000-0B00-00004E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15" name="Rectangle 2">
          <a:extLst>
            <a:ext uri="{FF2B5EF4-FFF2-40B4-BE49-F238E27FC236}">
              <a16:creationId xmlns:a16="http://schemas.microsoft.com/office/drawing/2014/main" id="{00000000-0008-0000-0B00-00004F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16" name="Rectangle 3">
          <a:extLst>
            <a:ext uri="{FF2B5EF4-FFF2-40B4-BE49-F238E27FC236}">
              <a16:creationId xmlns:a16="http://schemas.microsoft.com/office/drawing/2014/main" id="{00000000-0008-0000-0B00-000050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17" name="Rectangle 4">
          <a:extLst>
            <a:ext uri="{FF2B5EF4-FFF2-40B4-BE49-F238E27FC236}">
              <a16:creationId xmlns:a16="http://schemas.microsoft.com/office/drawing/2014/main" id="{00000000-0008-0000-0B00-000051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18" name="Rectangle 5">
          <a:extLst>
            <a:ext uri="{FF2B5EF4-FFF2-40B4-BE49-F238E27FC236}">
              <a16:creationId xmlns:a16="http://schemas.microsoft.com/office/drawing/2014/main" id="{00000000-0008-0000-0B00-000052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19" name="Rectangle 6">
          <a:extLst>
            <a:ext uri="{FF2B5EF4-FFF2-40B4-BE49-F238E27FC236}">
              <a16:creationId xmlns:a16="http://schemas.microsoft.com/office/drawing/2014/main" id="{00000000-0008-0000-0B00-000053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20" name="Rectangle 1">
          <a:extLst>
            <a:ext uri="{FF2B5EF4-FFF2-40B4-BE49-F238E27FC236}">
              <a16:creationId xmlns:a16="http://schemas.microsoft.com/office/drawing/2014/main" id="{00000000-0008-0000-0B00-000054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21" name="Rectangle 2">
          <a:extLst>
            <a:ext uri="{FF2B5EF4-FFF2-40B4-BE49-F238E27FC236}">
              <a16:creationId xmlns:a16="http://schemas.microsoft.com/office/drawing/2014/main" id="{00000000-0008-0000-0B00-000055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22" name="Rectangle 4">
          <a:extLst>
            <a:ext uri="{FF2B5EF4-FFF2-40B4-BE49-F238E27FC236}">
              <a16:creationId xmlns:a16="http://schemas.microsoft.com/office/drawing/2014/main" id="{00000000-0008-0000-0B00-000056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23" name="Rectangle 5">
          <a:extLst>
            <a:ext uri="{FF2B5EF4-FFF2-40B4-BE49-F238E27FC236}">
              <a16:creationId xmlns:a16="http://schemas.microsoft.com/office/drawing/2014/main" id="{00000000-0008-0000-0B00-000057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24" name="Rectangle 1">
          <a:extLst>
            <a:ext uri="{FF2B5EF4-FFF2-40B4-BE49-F238E27FC236}">
              <a16:creationId xmlns:a16="http://schemas.microsoft.com/office/drawing/2014/main" id="{00000000-0008-0000-0B00-000058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25" name="Rectangle 2">
          <a:extLst>
            <a:ext uri="{FF2B5EF4-FFF2-40B4-BE49-F238E27FC236}">
              <a16:creationId xmlns:a16="http://schemas.microsoft.com/office/drawing/2014/main" id="{00000000-0008-0000-0B00-000059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26" name="Rectangle 3">
          <a:extLst>
            <a:ext uri="{FF2B5EF4-FFF2-40B4-BE49-F238E27FC236}">
              <a16:creationId xmlns:a16="http://schemas.microsoft.com/office/drawing/2014/main" id="{00000000-0008-0000-0B00-00005A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27" name="Rectangle 4">
          <a:extLst>
            <a:ext uri="{FF2B5EF4-FFF2-40B4-BE49-F238E27FC236}">
              <a16:creationId xmlns:a16="http://schemas.microsoft.com/office/drawing/2014/main" id="{00000000-0008-0000-0B00-00005B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28" name="Rectangle 5">
          <a:extLst>
            <a:ext uri="{FF2B5EF4-FFF2-40B4-BE49-F238E27FC236}">
              <a16:creationId xmlns:a16="http://schemas.microsoft.com/office/drawing/2014/main" id="{00000000-0008-0000-0B00-00005C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29" name="Rectangle 6">
          <a:extLst>
            <a:ext uri="{FF2B5EF4-FFF2-40B4-BE49-F238E27FC236}">
              <a16:creationId xmlns:a16="http://schemas.microsoft.com/office/drawing/2014/main" id="{00000000-0008-0000-0B00-00005D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30" name="Rectangle 1">
          <a:extLst>
            <a:ext uri="{FF2B5EF4-FFF2-40B4-BE49-F238E27FC236}">
              <a16:creationId xmlns:a16="http://schemas.microsoft.com/office/drawing/2014/main" id="{00000000-0008-0000-0B00-00005E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31" name="Rectangle 2">
          <a:extLst>
            <a:ext uri="{FF2B5EF4-FFF2-40B4-BE49-F238E27FC236}">
              <a16:creationId xmlns:a16="http://schemas.microsoft.com/office/drawing/2014/main" id="{00000000-0008-0000-0B00-00005F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32" name="Rectangle 4">
          <a:extLst>
            <a:ext uri="{FF2B5EF4-FFF2-40B4-BE49-F238E27FC236}">
              <a16:creationId xmlns:a16="http://schemas.microsoft.com/office/drawing/2014/main" id="{00000000-0008-0000-0B00-000060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33" name="Rectangle 5">
          <a:extLst>
            <a:ext uri="{FF2B5EF4-FFF2-40B4-BE49-F238E27FC236}">
              <a16:creationId xmlns:a16="http://schemas.microsoft.com/office/drawing/2014/main" id="{00000000-0008-0000-0B00-000061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34" name="Rectangle 1">
          <a:extLst>
            <a:ext uri="{FF2B5EF4-FFF2-40B4-BE49-F238E27FC236}">
              <a16:creationId xmlns:a16="http://schemas.microsoft.com/office/drawing/2014/main" id="{00000000-0008-0000-0B00-000062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35" name="Rectangle 2">
          <a:extLst>
            <a:ext uri="{FF2B5EF4-FFF2-40B4-BE49-F238E27FC236}">
              <a16:creationId xmlns:a16="http://schemas.microsoft.com/office/drawing/2014/main" id="{00000000-0008-0000-0B00-000063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36" name="Rectangle 3">
          <a:extLst>
            <a:ext uri="{FF2B5EF4-FFF2-40B4-BE49-F238E27FC236}">
              <a16:creationId xmlns:a16="http://schemas.microsoft.com/office/drawing/2014/main" id="{00000000-0008-0000-0B00-000064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37" name="Rectangle 4">
          <a:extLst>
            <a:ext uri="{FF2B5EF4-FFF2-40B4-BE49-F238E27FC236}">
              <a16:creationId xmlns:a16="http://schemas.microsoft.com/office/drawing/2014/main" id="{00000000-0008-0000-0B00-000065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38" name="Rectangle 5">
          <a:extLst>
            <a:ext uri="{FF2B5EF4-FFF2-40B4-BE49-F238E27FC236}">
              <a16:creationId xmlns:a16="http://schemas.microsoft.com/office/drawing/2014/main" id="{00000000-0008-0000-0B00-000066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39" name="Rectangle 6">
          <a:extLst>
            <a:ext uri="{FF2B5EF4-FFF2-40B4-BE49-F238E27FC236}">
              <a16:creationId xmlns:a16="http://schemas.microsoft.com/office/drawing/2014/main" id="{00000000-0008-0000-0B00-000067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40" name="Rectangle 1">
          <a:extLst>
            <a:ext uri="{FF2B5EF4-FFF2-40B4-BE49-F238E27FC236}">
              <a16:creationId xmlns:a16="http://schemas.microsoft.com/office/drawing/2014/main" id="{00000000-0008-0000-0B00-000068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41" name="Rectangle 2">
          <a:extLst>
            <a:ext uri="{FF2B5EF4-FFF2-40B4-BE49-F238E27FC236}">
              <a16:creationId xmlns:a16="http://schemas.microsoft.com/office/drawing/2014/main" id="{00000000-0008-0000-0B00-000069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42" name="Rectangle 4">
          <a:extLst>
            <a:ext uri="{FF2B5EF4-FFF2-40B4-BE49-F238E27FC236}">
              <a16:creationId xmlns:a16="http://schemas.microsoft.com/office/drawing/2014/main" id="{00000000-0008-0000-0B00-00006A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43" name="Rectangle 5">
          <a:extLst>
            <a:ext uri="{FF2B5EF4-FFF2-40B4-BE49-F238E27FC236}">
              <a16:creationId xmlns:a16="http://schemas.microsoft.com/office/drawing/2014/main" id="{00000000-0008-0000-0B00-00006B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44" name="Rectangle 1">
          <a:extLst>
            <a:ext uri="{FF2B5EF4-FFF2-40B4-BE49-F238E27FC236}">
              <a16:creationId xmlns:a16="http://schemas.microsoft.com/office/drawing/2014/main" id="{00000000-0008-0000-0B00-00006C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45" name="Rectangle 2">
          <a:extLst>
            <a:ext uri="{FF2B5EF4-FFF2-40B4-BE49-F238E27FC236}">
              <a16:creationId xmlns:a16="http://schemas.microsoft.com/office/drawing/2014/main" id="{00000000-0008-0000-0B00-00006D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46" name="Rectangle 3">
          <a:extLst>
            <a:ext uri="{FF2B5EF4-FFF2-40B4-BE49-F238E27FC236}">
              <a16:creationId xmlns:a16="http://schemas.microsoft.com/office/drawing/2014/main" id="{00000000-0008-0000-0B00-00006E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47" name="Rectangle 4">
          <a:extLst>
            <a:ext uri="{FF2B5EF4-FFF2-40B4-BE49-F238E27FC236}">
              <a16:creationId xmlns:a16="http://schemas.microsoft.com/office/drawing/2014/main" id="{00000000-0008-0000-0B00-00006F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48" name="Rectangle 5">
          <a:extLst>
            <a:ext uri="{FF2B5EF4-FFF2-40B4-BE49-F238E27FC236}">
              <a16:creationId xmlns:a16="http://schemas.microsoft.com/office/drawing/2014/main" id="{00000000-0008-0000-0B00-000070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49" name="Rectangle 6">
          <a:extLst>
            <a:ext uri="{FF2B5EF4-FFF2-40B4-BE49-F238E27FC236}">
              <a16:creationId xmlns:a16="http://schemas.microsoft.com/office/drawing/2014/main" id="{00000000-0008-0000-0B00-000071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50" name="Rectangle 1">
          <a:extLst>
            <a:ext uri="{FF2B5EF4-FFF2-40B4-BE49-F238E27FC236}">
              <a16:creationId xmlns:a16="http://schemas.microsoft.com/office/drawing/2014/main" id="{00000000-0008-0000-0B00-000072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51" name="Rectangle 2">
          <a:extLst>
            <a:ext uri="{FF2B5EF4-FFF2-40B4-BE49-F238E27FC236}">
              <a16:creationId xmlns:a16="http://schemas.microsoft.com/office/drawing/2014/main" id="{00000000-0008-0000-0B00-000073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52" name="Rectangle 4">
          <a:extLst>
            <a:ext uri="{FF2B5EF4-FFF2-40B4-BE49-F238E27FC236}">
              <a16:creationId xmlns:a16="http://schemas.microsoft.com/office/drawing/2014/main" id="{00000000-0008-0000-0B00-000074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53" name="Rectangle 5">
          <a:extLst>
            <a:ext uri="{FF2B5EF4-FFF2-40B4-BE49-F238E27FC236}">
              <a16:creationId xmlns:a16="http://schemas.microsoft.com/office/drawing/2014/main" id="{00000000-0008-0000-0B00-000075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54" name="Rectangle 1">
          <a:extLst>
            <a:ext uri="{FF2B5EF4-FFF2-40B4-BE49-F238E27FC236}">
              <a16:creationId xmlns:a16="http://schemas.microsoft.com/office/drawing/2014/main" id="{00000000-0008-0000-0B00-000076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55" name="Rectangle 2">
          <a:extLst>
            <a:ext uri="{FF2B5EF4-FFF2-40B4-BE49-F238E27FC236}">
              <a16:creationId xmlns:a16="http://schemas.microsoft.com/office/drawing/2014/main" id="{00000000-0008-0000-0B00-000077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56" name="Rectangle 3">
          <a:extLst>
            <a:ext uri="{FF2B5EF4-FFF2-40B4-BE49-F238E27FC236}">
              <a16:creationId xmlns:a16="http://schemas.microsoft.com/office/drawing/2014/main" id="{00000000-0008-0000-0B00-000078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57" name="Rectangle 4">
          <a:extLst>
            <a:ext uri="{FF2B5EF4-FFF2-40B4-BE49-F238E27FC236}">
              <a16:creationId xmlns:a16="http://schemas.microsoft.com/office/drawing/2014/main" id="{00000000-0008-0000-0B00-000079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58" name="Rectangle 5">
          <a:extLst>
            <a:ext uri="{FF2B5EF4-FFF2-40B4-BE49-F238E27FC236}">
              <a16:creationId xmlns:a16="http://schemas.microsoft.com/office/drawing/2014/main" id="{00000000-0008-0000-0B00-00007A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59" name="Rectangle 6">
          <a:extLst>
            <a:ext uri="{FF2B5EF4-FFF2-40B4-BE49-F238E27FC236}">
              <a16:creationId xmlns:a16="http://schemas.microsoft.com/office/drawing/2014/main" id="{00000000-0008-0000-0B00-00007B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60" name="Rectangle 1">
          <a:extLst>
            <a:ext uri="{FF2B5EF4-FFF2-40B4-BE49-F238E27FC236}">
              <a16:creationId xmlns:a16="http://schemas.microsoft.com/office/drawing/2014/main" id="{00000000-0008-0000-0B00-00007C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61" name="Rectangle 2">
          <a:extLst>
            <a:ext uri="{FF2B5EF4-FFF2-40B4-BE49-F238E27FC236}">
              <a16:creationId xmlns:a16="http://schemas.microsoft.com/office/drawing/2014/main" id="{00000000-0008-0000-0B00-00007D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62" name="Rectangle 4">
          <a:extLst>
            <a:ext uri="{FF2B5EF4-FFF2-40B4-BE49-F238E27FC236}">
              <a16:creationId xmlns:a16="http://schemas.microsoft.com/office/drawing/2014/main" id="{00000000-0008-0000-0B00-00007E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663" name="Rectangle 5">
          <a:extLst>
            <a:ext uri="{FF2B5EF4-FFF2-40B4-BE49-F238E27FC236}">
              <a16:creationId xmlns:a16="http://schemas.microsoft.com/office/drawing/2014/main" id="{00000000-0008-0000-0B00-00007F060000}"/>
            </a:ext>
          </a:extLst>
        </xdr:cNvPr>
        <xdr:cNvSpPr>
          <a:spLocks noChangeArrowheads="1"/>
        </xdr:cNvSpPr>
      </xdr:nvSpPr>
      <xdr:spPr bwMode="auto">
        <a:xfrm>
          <a:off x="428625" y="928687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64" name="Rectangle 1">
          <a:extLst>
            <a:ext uri="{FF2B5EF4-FFF2-40B4-BE49-F238E27FC236}">
              <a16:creationId xmlns:a16="http://schemas.microsoft.com/office/drawing/2014/main" id="{00000000-0008-0000-0B00-000080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65" name="Rectangle 2">
          <a:extLst>
            <a:ext uri="{FF2B5EF4-FFF2-40B4-BE49-F238E27FC236}">
              <a16:creationId xmlns:a16="http://schemas.microsoft.com/office/drawing/2014/main" id="{00000000-0008-0000-0B00-000081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66" name="Rectangle 3">
          <a:extLst>
            <a:ext uri="{FF2B5EF4-FFF2-40B4-BE49-F238E27FC236}">
              <a16:creationId xmlns:a16="http://schemas.microsoft.com/office/drawing/2014/main" id="{00000000-0008-0000-0B00-000082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67" name="Rectangle 4">
          <a:extLst>
            <a:ext uri="{FF2B5EF4-FFF2-40B4-BE49-F238E27FC236}">
              <a16:creationId xmlns:a16="http://schemas.microsoft.com/office/drawing/2014/main" id="{00000000-0008-0000-0B00-000083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668" name="Rectangle 5">
          <a:extLst>
            <a:ext uri="{FF2B5EF4-FFF2-40B4-BE49-F238E27FC236}">
              <a16:creationId xmlns:a16="http://schemas.microsoft.com/office/drawing/2014/main" id="{00000000-0008-0000-0B00-000084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4671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33</xdr:row>
      <xdr:rowOff>228600</xdr:rowOff>
    </xdr:from>
    <xdr:to>
      <xdr:col>1</xdr:col>
      <xdr:colOff>0</xdr:colOff>
      <xdr:row>47</xdr:row>
      <xdr:rowOff>0</xdr:rowOff>
    </xdr:to>
    <xdr:sp macro="" textlink="">
      <xdr:nvSpPr>
        <xdr:cNvPr id="1669" name="Rectangle 6">
          <a:extLst>
            <a:ext uri="{FF2B5EF4-FFF2-40B4-BE49-F238E27FC236}">
              <a16:creationId xmlns:a16="http://schemas.microsoft.com/office/drawing/2014/main" id="{00000000-0008-0000-0B00-000085060000}"/>
            </a:ext>
          </a:extLst>
        </xdr:cNvPr>
        <xdr:cNvSpPr>
          <a:spLocks noChangeArrowheads="1"/>
        </xdr:cNvSpPr>
      </xdr:nvSpPr>
      <xdr:spPr bwMode="auto">
        <a:xfrm>
          <a:off x="428625" y="9515475"/>
          <a:ext cx="0" cy="3505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0" name="Rectangle 1">
          <a:extLst>
            <a:ext uri="{FF2B5EF4-FFF2-40B4-BE49-F238E27FC236}">
              <a16:creationId xmlns:a16="http://schemas.microsoft.com/office/drawing/2014/main" id="{00000000-0008-0000-0B00-000086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1" name="Rectangle 2">
          <a:extLst>
            <a:ext uri="{FF2B5EF4-FFF2-40B4-BE49-F238E27FC236}">
              <a16:creationId xmlns:a16="http://schemas.microsoft.com/office/drawing/2014/main" id="{00000000-0008-0000-0B00-000087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72" name="Rectangle 3">
          <a:extLst>
            <a:ext uri="{FF2B5EF4-FFF2-40B4-BE49-F238E27FC236}">
              <a16:creationId xmlns:a16="http://schemas.microsoft.com/office/drawing/2014/main" id="{00000000-0008-0000-0B00-000088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3" name="Rectangle 4">
          <a:extLst>
            <a:ext uri="{FF2B5EF4-FFF2-40B4-BE49-F238E27FC236}">
              <a16:creationId xmlns:a16="http://schemas.microsoft.com/office/drawing/2014/main" id="{00000000-0008-0000-0B00-000089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4" name="Rectangle 5">
          <a:extLst>
            <a:ext uri="{FF2B5EF4-FFF2-40B4-BE49-F238E27FC236}">
              <a16:creationId xmlns:a16="http://schemas.microsoft.com/office/drawing/2014/main" id="{00000000-0008-0000-0B00-00008A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75" name="Rectangle 6">
          <a:extLst>
            <a:ext uri="{FF2B5EF4-FFF2-40B4-BE49-F238E27FC236}">
              <a16:creationId xmlns:a16="http://schemas.microsoft.com/office/drawing/2014/main" id="{00000000-0008-0000-0B00-00008B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6" name="Rectangle 1">
          <a:extLst>
            <a:ext uri="{FF2B5EF4-FFF2-40B4-BE49-F238E27FC236}">
              <a16:creationId xmlns:a16="http://schemas.microsoft.com/office/drawing/2014/main" id="{00000000-0008-0000-0B00-00008C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7" name="Rectangle 2">
          <a:extLst>
            <a:ext uri="{FF2B5EF4-FFF2-40B4-BE49-F238E27FC236}">
              <a16:creationId xmlns:a16="http://schemas.microsoft.com/office/drawing/2014/main" id="{00000000-0008-0000-0B00-00008D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78" name="Rectangle 3">
          <a:extLst>
            <a:ext uri="{FF2B5EF4-FFF2-40B4-BE49-F238E27FC236}">
              <a16:creationId xmlns:a16="http://schemas.microsoft.com/office/drawing/2014/main" id="{00000000-0008-0000-0B00-00008E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79" name="Rectangle 4">
          <a:extLst>
            <a:ext uri="{FF2B5EF4-FFF2-40B4-BE49-F238E27FC236}">
              <a16:creationId xmlns:a16="http://schemas.microsoft.com/office/drawing/2014/main" id="{00000000-0008-0000-0B00-00008F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0" name="Rectangle 5">
          <a:extLst>
            <a:ext uri="{FF2B5EF4-FFF2-40B4-BE49-F238E27FC236}">
              <a16:creationId xmlns:a16="http://schemas.microsoft.com/office/drawing/2014/main" id="{00000000-0008-0000-0B00-000090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81" name="Rectangle 6">
          <a:extLst>
            <a:ext uri="{FF2B5EF4-FFF2-40B4-BE49-F238E27FC236}">
              <a16:creationId xmlns:a16="http://schemas.microsoft.com/office/drawing/2014/main" id="{00000000-0008-0000-0B00-000091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2" name="Rectangle 1">
          <a:extLst>
            <a:ext uri="{FF2B5EF4-FFF2-40B4-BE49-F238E27FC236}">
              <a16:creationId xmlns:a16="http://schemas.microsoft.com/office/drawing/2014/main" id="{00000000-0008-0000-0B00-000092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3" name="Rectangle 2">
          <a:extLst>
            <a:ext uri="{FF2B5EF4-FFF2-40B4-BE49-F238E27FC236}">
              <a16:creationId xmlns:a16="http://schemas.microsoft.com/office/drawing/2014/main" id="{00000000-0008-0000-0B00-000093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84" name="Rectangle 3">
          <a:extLst>
            <a:ext uri="{FF2B5EF4-FFF2-40B4-BE49-F238E27FC236}">
              <a16:creationId xmlns:a16="http://schemas.microsoft.com/office/drawing/2014/main" id="{00000000-0008-0000-0B00-000094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5" name="Rectangle 4">
          <a:extLst>
            <a:ext uri="{FF2B5EF4-FFF2-40B4-BE49-F238E27FC236}">
              <a16:creationId xmlns:a16="http://schemas.microsoft.com/office/drawing/2014/main" id="{00000000-0008-0000-0B00-000095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6" name="Rectangle 5">
          <a:extLst>
            <a:ext uri="{FF2B5EF4-FFF2-40B4-BE49-F238E27FC236}">
              <a16:creationId xmlns:a16="http://schemas.microsoft.com/office/drawing/2014/main" id="{00000000-0008-0000-0B00-000096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87" name="Rectangle 6">
          <a:extLst>
            <a:ext uri="{FF2B5EF4-FFF2-40B4-BE49-F238E27FC236}">
              <a16:creationId xmlns:a16="http://schemas.microsoft.com/office/drawing/2014/main" id="{00000000-0008-0000-0B00-000097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8" name="Rectangle 1">
          <a:extLst>
            <a:ext uri="{FF2B5EF4-FFF2-40B4-BE49-F238E27FC236}">
              <a16:creationId xmlns:a16="http://schemas.microsoft.com/office/drawing/2014/main" id="{00000000-0008-0000-0B00-000098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89" name="Rectangle 2">
          <a:extLst>
            <a:ext uri="{FF2B5EF4-FFF2-40B4-BE49-F238E27FC236}">
              <a16:creationId xmlns:a16="http://schemas.microsoft.com/office/drawing/2014/main" id="{00000000-0008-0000-0B00-000099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90" name="Rectangle 3">
          <a:extLst>
            <a:ext uri="{FF2B5EF4-FFF2-40B4-BE49-F238E27FC236}">
              <a16:creationId xmlns:a16="http://schemas.microsoft.com/office/drawing/2014/main" id="{00000000-0008-0000-0B00-00009A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91" name="Rectangle 4">
          <a:extLst>
            <a:ext uri="{FF2B5EF4-FFF2-40B4-BE49-F238E27FC236}">
              <a16:creationId xmlns:a16="http://schemas.microsoft.com/office/drawing/2014/main" id="{00000000-0008-0000-0B00-00009B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692" name="Rectangle 5">
          <a:extLst>
            <a:ext uri="{FF2B5EF4-FFF2-40B4-BE49-F238E27FC236}">
              <a16:creationId xmlns:a16="http://schemas.microsoft.com/office/drawing/2014/main" id="{00000000-0008-0000-0B00-00009C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693" name="Rectangle 6">
          <a:extLst>
            <a:ext uri="{FF2B5EF4-FFF2-40B4-BE49-F238E27FC236}">
              <a16:creationId xmlns:a16="http://schemas.microsoft.com/office/drawing/2014/main" id="{00000000-0008-0000-0B00-00009D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694" name="Rectangle 1">
          <a:extLst>
            <a:ext uri="{FF2B5EF4-FFF2-40B4-BE49-F238E27FC236}">
              <a16:creationId xmlns:a16="http://schemas.microsoft.com/office/drawing/2014/main" id="{00000000-0008-0000-0B00-00009E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695" name="Rectangle 2">
          <a:extLst>
            <a:ext uri="{FF2B5EF4-FFF2-40B4-BE49-F238E27FC236}">
              <a16:creationId xmlns:a16="http://schemas.microsoft.com/office/drawing/2014/main" id="{00000000-0008-0000-0B00-00009F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696" name="Rectangle 3">
          <a:extLst>
            <a:ext uri="{FF2B5EF4-FFF2-40B4-BE49-F238E27FC236}">
              <a16:creationId xmlns:a16="http://schemas.microsoft.com/office/drawing/2014/main" id="{00000000-0008-0000-0B00-0000A0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697" name="Rectangle 4">
          <a:extLst>
            <a:ext uri="{FF2B5EF4-FFF2-40B4-BE49-F238E27FC236}">
              <a16:creationId xmlns:a16="http://schemas.microsoft.com/office/drawing/2014/main" id="{00000000-0008-0000-0B00-0000A1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698" name="Rectangle 5">
          <a:extLst>
            <a:ext uri="{FF2B5EF4-FFF2-40B4-BE49-F238E27FC236}">
              <a16:creationId xmlns:a16="http://schemas.microsoft.com/office/drawing/2014/main" id="{00000000-0008-0000-0B00-0000A2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699" name="Rectangle 6">
          <a:extLst>
            <a:ext uri="{FF2B5EF4-FFF2-40B4-BE49-F238E27FC236}">
              <a16:creationId xmlns:a16="http://schemas.microsoft.com/office/drawing/2014/main" id="{00000000-0008-0000-0B00-0000A3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00" name="Rectangle 1">
          <a:extLst>
            <a:ext uri="{FF2B5EF4-FFF2-40B4-BE49-F238E27FC236}">
              <a16:creationId xmlns:a16="http://schemas.microsoft.com/office/drawing/2014/main" id="{00000000-0008-0000-0B00-0000A4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01" name="Rectangle 2">
          <a:extLst>
            <a:ext uri="{FF2B5EF4-FFF2-40B4-BE49-F238E27FC236}">
              <a16:creationId xmlns:a16="http://schemas.microsoft.com/office/drawing/2014/main" id="{00000000-0008-0000-0B00-0000A5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702" name="Rectangle 3">
          <a:extLst>
            <a:ext uri="{FF2B5EF4-FFF2-40B4-BE49-F238E27FC236}">
              <a16:creationId xmlns:a16="http://schemas.microsoft.com/office/drawing/2014/main" id="{00000000-0008-0000-0B00-0000A6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03" name="Rectangle 4">
          <a:extLst>
            <a:ext uri="{FF2B5EF4-FFF2-40B4-BE49-F238E27FC236}">
              <a16:creationId xmlns:a16="http://schemas.microsoft.com/office/drawing/2014/main" id="{00000000-0008-0000-0B00-0000A7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04" name="Rectangle 5">
          <a:extLst>
            <a:ext uri="{FF2B5EF4-FFF2-40B4-BE49-F238E27FC236}">
              <a16:creationId xmlns:a16="http://schemas.microsoft.com/office/drawing/2014/main" id="{00000000-0008-0000-0B00-0000A8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705" name="Rectangle 6">
          <a:extLst>
            <a:ext uri="{FF2B5EF4-FFF2-40B4-BE49-F238E27FC236}">
              <a16:creationId xmlns:a16="http://schemas.microsoft.com/office/drawing/2014/main" id="{00000000-0008-0000-0B00-0000A9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06" name="Rectangle 1">
          <a:extLst>
            <a:ext uri="{FF2B5EF4-FFF2-40B4-BE49-F238E27FC236}">
              <a16:creationId xmlns:a16="http://schemas.microsoft.com/office/drawing/2014/main" id="{00000000-0008-0000-0B00-0000AA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07" name="Rectangle 2">
          <a:extLst>
            <a:ext uri="{FF2B5EF4-FFF2-40B4-BE49-F238E27FC236}">
              <a16:creationId xmlns:a16="http://schemas.microsoft.com/office/drawing/2014/main" id="{00000000-0008-0000-0B00-0000AB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708" name="Rectangle 3">
          <a:extLst>
            <a:ext uri="{FF2B5EF4-FFF2-40B4-BE49-F238E27FC236}">
              <a16:creationId xmlns:a16="http://schemas.microsoft.com/office/drawing/2014/main" id="{00000000-0008-0000-0B00-0000AC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09" name="Rectangle 4">
          <a:extLst>
            <a:ext uri="{FF2B5EF4-FFF2-40B4-BE49-F238E27FC236}">
              <a16:creationId xmlns:a16="http://schemas.microsoft.com/office/drawing/2014/main" id="{00000000-0008-0000-0B00-0000AD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10" name="Rectangle 5">
          <a:extLst>
            <a:ext uri="{FF2B5EF4-FFF2-40B4-BE49-F238E27FC236}">
              <a16:creationId xmlns:a16="http://schemas.microsoft.com/office/drawing/2014/main" id="{00000000-0008-0000-0B00-0000AE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711" name="Rectangle 6">
          <a:extLst>
            <a:ext uri="{FF2B5EF4-FFF2-40B4-BE49-F238E27FC236}">
              <a16:creationId xmlns:a16="http://schemas.microsoft.com/office/drawing/2014/main" id="{00000000-0008-0000-0B00-0000AF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12" name="Rectangle 1">
          <a:extLst>
            <a:ext uri="{FF2B5EF4-FFF2-40B4-BE49-F238E27FC236}">
              <a16:creationId xmlns:a16="http://schemas.microsoft.com/office/drawing/2014/main" id="{00000000-0008-0000-0B00-0000B0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13" name="Rectangle 2">
          <a:extLst>
            <a:ext uri="{FF2B5EF4-FFF2-40B4-BE49-F238E27FC236}">
              <a16:creationId xmlns:a16="http://schemas.microsoft.com/office/drawing/2014/main" id="{00000000-0008-0000-0B00-0000B1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714" name="Rectangle 3">
          <a:extLst>
            <a:ext uri="{FF2B5EF4-FFF2-40B4-BE49-F238E27FC236}">
              <a16:creationId xmlns:a16="http://schemas.microsoft.com/office/drawing/2014/main" id="{00000000-0008-0000-0B00-0000B2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15" name="Rectangle 4">
          <a:extLst>
            <a:ext uri="{FF2B5EF4-FFF2-40B4-BE49-F238E27FC236}">
              <a16:creationId xmlns:a16="http://schemas.microsoft.com/office/drawing/2014/main" id="{00000000-0008-0000-0B00-0000B3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716" name="Rectangle 5">
          <a:extLst>
            <a:ext uri="{FF2B5EF4-FFF2-40B4-BE49-F238E27FC236}">
              <a16:creationId xmlns:a16="http://schemas.microsoft.com/office/drawing/2014/main" id="{00000000-0008-0000-0B00-0000B4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219075</xdr:rowOff>
    </xdr:to>
    <xdr:sp macro="" textlink="">
      <xdr:nvSpPr>
        <xdr:cNvPr id="1717" name="Rectangle 6">
          <a:extLst>
            <a:ext uri="{FF2B5EF4-FFF2-40B4-BE49-F238E27FC236}">
              <a16:creationId xmlns:a16="http://schemas.microsoft.com/office/drawing/2014/main" id="{00000000-0008-0000-0B00-0000B5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2190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18" name="Rectangle 1">
          <a:extLst>
            <a:ext uri="{FF2B5EF4-FFF2-40B4-BE49-F238E27FC236}">
              <a16:creationId xmlns:a16="http://schemas.microsoft.com/office/drawing/2014/main" id="{00000000-0008-0000-0B00-0000B6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19" name="Rectangle 2">
          <a:extLst>
            <a:ext uri="{FF2B5EF4-FFF2-40B4-BE49-F238E27FC236}">
              <a16:creationId xmlns:a16="http://schemas.microsoft.com/office/drawing/2014/main" id="{00000000-0008-0000-0B00-0000B7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720" name="Rectangle 3">
          <a:extLst>
            <a:ext uri="{FF2B5EF4-FFF2-40B4-BE49-F238E27FC236}">
              <a16:creationId xmlns:a16="http://schemas.microsoft.com/office/drawing/2014/main" id="{00000000-0008-0000-0B00-0000B8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1" name="Rectangle 4">
          <a:extLst>
            <a:ext uri="{FF2B5EF4-FFF2-40B4-BE49-F238E27FC236}">
              <a16:creationId xmlns:a16="http://schemas.microsoft.com/office/drawing/2014/main" id="{00000000-0008-0000-0B00-0000B9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2" name="Rectangle 5">
          <a:extLst>
            <a:ext uri="{FF2B5EF4-FFF2-40B4-BE49-F238E27FC236}">
              <a16:creationId xmlns:a16="http://schemas.microsoft.com/office/drawing/2014/main" id="{00000000-0008-0000-0B00-0000BA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67</xdr:row>
      <xdr:rowOff>219075</xdr:rowOff>
    </xdr:to>
    <xdr:sp macro="" textlink="">
      <xdr:nvSpPr>
        <xdr:cNvPr id="1723" name="Rectangle 6">
          <a:extLst>
            <a:ext uri="{FF2B5EF4-FFF2-40B4-BE49-F238E27FC236}">
              <a16:creationId xmlns:a16="http://schemas.microsoft.com/office/drawing/2014/main" id="{00000000-0008-0000-0B00-0000BB060000}"/>
            </a:ext>
          </a:extLst>
        </xdr:cNvPr>
        <xdr:cNvSpPr>
          <a:spLocks noChangeArrowheads="1"/>
        </xdr:cNvSpPr>
      </xdr:nvSpPr>
      <xdr:spPr bwMode="auto">
        <a:xfrm>
          <a:off x="428625" y="18183225"/>
          <a:ext cx="0" cy="4857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4" name="Rectangle 1">
          <a:extLst>
            <a:ext uri="{FF2B5EF4-FFF2-40B4-BE49-F238E27FC236}">
              <a16:creationId xmlns:a16="http://schemas.microsoft.com/office/drawing/2014/main" id="{00000000-0008-0000-0B00-0000BC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5" name="Rectangle 2">
          <a:extLst>
            <a:ext uri="{FF2B5EF4-FFF2-40B4-BE49-F238E27FC236}">
              <a16:creationId xmlns:a16="http://schemas.microsoft.com/office/drawing/2014/main" id="{00000000-0008-0000-0B00-0000BD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6" name="Rectangle 4">
          <a:extLst>
            <a:ext uri="{FF2B5EF4-FFF2-40B4-BE49-F238E27FC236}">
              <a16:creationId xmlns:a16="http://schemas.microsoft.com/office/drawing/2014/main" id="{00000000-0008-0000-0B00-0000BE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7" name="Rectangle 5">
          <a:extLst>
            <a:ext uri="{FF2B5EF4-FFF2-40B4-BE49-F238E27FC236}">
              <a16:creationId xmlns:a16="http://schemas.microsoft.com/office/drawing/2014/main" id="{00000000-0008-0000-0B00-0000BF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8" name="Rectangle 1">
          <a:extLst>
            <a:ext uri="{FF2B5EF4-FFF2-40B4-BE49-F238E27FC236}">
              <a16:creationId xmlns:a16="http://schemas.microsoft.com/office/drawing/2014/main" id="{00000000-0008-0000-0B00-0000C0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29" name="Rectangle 2">
          <a:extLst>
            <a:ext uri="{FF2B5EF4-FFF2-40B4-BE49-F238E27FC236}">
              <a16:creationId xmlns:a16="http://schemas.microsoft.com/office/drawing/2014/main" id="{00000000-0008-0000-0B00-0000C1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0" name="Rectangle 4">
          <a:extLst>
            <a:ext uri="{FF2B5EF4-FFF2-40B4-BE49-F238E27FC236}">
              <a16:creationId xmlns:a16="http://schemas.microsoft.com/office/drawing/2014/main" id="{00000000-0008-0000-0B00-0000C2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1" name="Rectangle 5">
          <a:extLst>
            <a:ext uri="{FF2B5EF4-FFF2-40B4-BE49-F238E27FC236}">
              <a16:creationId xmlns:a16="http://schemas.microsoft.com/office/drawing/2014/main" id="{00000000-0008-0000-0B00-0000C3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2" name="Rectangle 1">
          <a:extLst>
            <a:ext uri="{FF2B5EF4-FFF2-40B4-BE49-F238E27FC236}">
              <a16:creationId xmlns:a16="http://schemas.microsoft.com/office/drawing/2014/main" id="{00000000-0008-0000-0B00-0000C4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3" name="Rectangle 2">
          <a:extLst>
            <a:ext uri="{FF2B5EF4-FFF2-40B4-BE49-F238E27FC236}">
              <a16:creationId xmlns:a16="http://schemas.microsoft.com/office/drawing/2014/main" id="{00000000-0008-0000-0B00-0000C5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4" name="Rectangle 4">
          <a:extLst>
            <a:ext uri="{FF2B5EF4-FFF2-40B4-BE49-F238E27FC236}">
              <a16:creationId xmlns:a16="http://schemas.microsoft.com/office/drawing/2014/main" id="{00000000-0008-0000-0B00-0000C6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5" name="Rectangle 5">
          <a:extLst>
            <a:ext uri="{FF2B5EF4-FFF2-40B4-BE49-F238E27FC236}">
              <a16:creationId xmlns:a16="http://schemas.microsoft.com/office/drawing/2014/main" id="{00000000-0008-0000-0B00-0000C7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6" name="Rectangle 1">
          <a:extLst>
            <a:ext uri="{FF2B5EF4-FFF2-40B4-BE49-F238E27FC236}">
              <a16:creationId xmlns:a16="http://schemas.microsoft.com/office/drawing/2014/main" id="{00000000-0008-0000-0B00-0000C8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7" name="Rectangle 2">
          <a:extLst>
            <a:ext uri="{FF2B5EF4-FFF2-40B4-BE49-F238E27FC236}">
              <a16:creationId xmlns:a16="http://schemas.microsoft.com/office/drawing/2014/main" id="{00000000-0008-0000-0B00-0000C9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8" name="Rectangle 4">
          <a:extLst>
            <a:ext uri="{FF2B5EF4-FFF2-40B4-BE49-F238E27FC236}">
              <a16:creationId xmlns:a16="http://schemas.microsoft.com/office/drawing/2014/main" id="{00000000-0008-0000-0B00-0000CA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39" name="Rectangle 5">
          <a:extLst>
            <a:ext uri="{FF2B5EF4-FFF2-40B4-BE49-F238E27FC236}">
              <a16:creationId xmlns:a16="http://schemas.microsoft.com/office/drawing/2014/main" id="{00000000-0008-0000-0B00-0000CB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0" name="Rectangle 1">
          <a:extLst>
            <a:ext uri="{FF2B5EF4-FFF2-40B4-BE49-F238E27FC236}">
              <a16:creationId xmlns:a16="http://schemas.microsoft.com/office/drawing/2014/main" id="{00000000-0008-0000-0B00-0000CC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1" name="Rectangle 2">
          <a:extLst>
            <a:ext uri="{FF2B5EF4-FFF2-40B4-BE49-F238E27FC236}">
              <a16:creationId xmlns:a16="http://schemas.microsoft.com/office/drawing/2014/main" id="{00000000-0008-0000-0B00-0000CD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2" name="Rectangle 4">
          <a:extLst>
            <a:ext uri="{FF2B5EF4-FFF2-40B4-BE49-F238E27FC236}">
              <a16:creationId xmlns:a16="http://schemas.microsoft.com/office/drawing/2014/main" id="{00000000-0008-0000-0B00-0000CE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3" name="Rectangle 5">
          <a:extLst>
            <a:ext uri="{FF2B5EF4-FFF2-40B4-BE49-F238E27FC236}">
              <a16:creationId xmlns:a16="http://schemas.microsoft.com/office/drawing/2014/main" id="{00000000-0008-0000-0B00-0000CF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4" name="Rectangle 1">
          <a:extLst>
            <a:ext uri="{FF2B5EF4-FFF2-40B4-BE49-F238E27FC236}">
              <a16:creationId xmlns:a16="http://schemas.microsoft.com/office/drawing/2014/main" id="{00000000-0008-0000-0B00-0000D0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5" name="Rectangle 2">
          <a:extLst>
            <a:ext uri="{FF2B5EF4-FFF2-40B4-BE49-F238E27FC236}">
              <a16:creationId xmlns:a16="http://schemas.microsoft.com/office/drawing/2014/main" id="{00000000-0008-0000-0B00-0000D1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6" name="Rectangle 4">
          <a:extLst>
            <a:ext uri="{FF2B5EF4-FFF2-40B4-BE49-F238E27FC236}">
              <a16:creationId xmlns:a16="http://schemas.microsoft.com/office/drawing/2014/main" id="{00000000-0008-0000-0B00-0000D2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747" name="Rectangle 5">
          <a:extLst>
            <a:ext uri="{FF2B5EF4-FFF2-40B4-BE49-F238E27FC236}">
              <a16:creationId xmlns:a16="http://schemas.microsoft.com/office/drawing/2014/main" id="{00000000-0008-0000-0B00-0000D306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48" name="Rectangle 1">
          <a:extLst>
            <a:ext uri="{FF2B5EF4-FFF2-40B4-BE49-F238E27FC236}">
              <a16:creationId xmlns:a16="http://schemas.microsoft.com/office/drawing/2014/main" id="{00000000-0008-0000-0B00-0000D4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49" name="Rectangle 2">
          <a:extLst>
            <a:ext uri="{FF2B5EF4-FFF2-40B4-BE49-F238E27FC236}">
              <a16:creationId xmlns:a16="http://schemas.microsoft.com/office/drawing/2014/main" id="{00000000-0008-0000-0B00-0000D5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0" name="Rectangle 4">
          <a:extLst>
            <a:ext uri="{FF2B5EF4-FFF2-40B4-BE49-F238E27FC236}">
              <a16:creationId xmlns:a16="http://schemas.microsoft.com/office/drawing/2014/main" id="{00000000-0008-0000-0B00-0000D6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1" name="Rectangle 5">
          <a:extLst>
            <a:ext uri="{FF2B5EF4-FFF2-40B4-BE49-F238E27FC236}">
              <a16:creationId xmlns:a16="http://schemas.microsoft.com/office/drawing/2014/main" id="{00000000-0008-0000-0B00-0000D7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2" name="Rectangle 1">
          <a:extLst>
            <a:ext uri="{FF2B5EF4-FFF2-40B4-BE49-F238E27FC236}">
              <a16:creationId xmlns:a16="http://schemas.microsoft.com/office/drawing/2014/main" id="{00000000-0008-0000-0B00-0000D8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3" name="Rectangle 2">
          <a:extLst>
            <a:ext uri="{FF2B5EF4-FFF2-40B4-BE49-F238E27FC236}">
              <a16:creationId xmlns:a16="http://schemas.microsoft.com/office/drawing/2014/main" id="{00000000-0008-0000-0B00-0000D9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54" name="Rectangle 3">
          <a:extLst>
            <a:ext uri="{FF2B5EF4-FFF2-40B4-BE49-F238E27FC236}">
              <a16:creationId xmlns:a16="http://schemas.microsoft.com/office/drawing/2014/main" id="{00000000-0008-0000-0B00-0000DA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5" name="Rectangle 4">
          <a:extLst>
            <a:ext uri="{FF2B5EF4-FFF2-40B4-BE49-F238E27FC236}">
              <a16:creationId xmlns:a16="http://schemas.microsoft.com/office/drawing/2014/main" id="{00000000-0008-0000-0B00-0000DB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6" name="Rectangle 5">
          <a:extLst>
            <a:ext uri="{FF2B5EF4-FFF2-40B4-BE49-F238E27FC236}">
              <a16:creationId xmlns:a16="http://schemas.microsoft.com/office/drawing/2014/main" id="{00000000-0008-0000-0B00-0000DC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57" name="Rectangle 6">
          <a:extLst>
            <a:ext uri="{FF2B5EF4-FFF2-40B4-BE49-F238E27FC236}">
              <a16:creationId xmlns:a16="http://schemas.microsoft.com/office/drawing/2014/main" id="{00000000-0008-0000-0B00-0000DD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8" name="Rectangle 1">
          <a:extLst>
            <a:ext uri="{FF2B5EF4-FFF2-40B4-BE49-F238E27FC236}">
              <a16:creationId xmlns:a16="http://schemas.microsoft.com/office/drawing/2014/main" id="{00000000-0008-0000-0B00-0000DE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59" name="Rectangle 2">
          <a:extLst>
            <a:ext uri="{FF2B5EF4-FFF2-40B4-BE49-F238E27FC236}">
              <a16:creationId xmlns:a16="http://schemas.microsoft.com/office/drawing/2014/main" id="{00000000-0008-0000-0B00-0000DF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0" name="Rectangle 4">
          <a:extLst>
            <a:ext uri="{FF2B5EF4-FFF2-40B4-BE49-F238E27FC236}">
              <a16:creationId xmlns:a16="http://schemas.microsoft.com/office/drawing/2014/main" id="{00000000-0008-0000-0B00-0000E0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1" name="Rectangle 5">
          <a:extLst>
            <a:ext uri="{FF2B5EF4-FFF2-40B4-BE49-F238E27FC236}">
              <a16:creationId xmlns:a16="http://schemas.microsoft.com/office/drawing/2014/main" id="{00000000-0008-0000-0B00-0000E1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2" name="Rectangle 1">
          <a:extLst>
            <a:ext uri="{FF2B5EF4-FFF2-40B4-BE49-F238E27FC236}">
              <a16:creationId xmlns:a16="http://schemas.microsoft.com/office/drawing/2014/main" id="{00000000-0008-0000-0B00-0000E2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3" name="Rectangle 2">
          <a:extLst>
            <a:ext uri="{FF2B5EF4-FFF2-40B4-BE49-F238E27FC236}">
              <a16:creationId xmlns:a16="http://schemas.microsoft.com/office/drawing/2014/main" id="{00000000-0008-0000-0B00-0000E3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64" name="Rectangle 3">
          <a:extLst>
            <a:ext uri="{FF2B5EF4-FFF2-40B4-BE49-F238E27FC236}">
              <a16:creationId xmlns:a16="http://schemas.microsoft.com/office/drawing/2014/main" id="{00000000-0008-0000-0B00-0000E4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5" name="Rectangle 4">
          <a:extLst>
            <a:ext uri="{FF2B5EF4-FFF2-40B4-BE49-F238E27FC236}">
              <a16:creationId xmlns:a16="http://schemas.microsoft.com/office/drawing/2014/main" id="{00000000-0008-0000-0B00-0000E5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6" name="Rectangle 5">
          <a:extLst>
            <a:ext uri="{FF2B5EF4-FFF2-40B4-BE49-F238E27FC236}">
              <a16:creationId xmlns:a16="http://schemas.microsoft.com/office/drawing/2014/main" id="{00000000-0008-0000-0B00-0000E6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67" name="Rectangle 6">
          <a:extLst>
            <a:ext uri="{FF2B5EF4-FFF2-40B4-BE49-F238E27FC236}">
              <a16:creationId xmlns:a16="http://schemas.microsoft.com/office/drawing/2014/main" id="{00000000-0008-0000-0B00-0000E7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8" name="Rectangle 1">
          <a:extLst>
            <a:ext uri="{FF2B5EF4-FFF2-40B4-BE49-F238E27FC236}">
              <a16:creationId xmlns:a16="http://schemas.microsoft.com/office/drawing/2014/main" id="{00000000-0008-0000-0B00-0000E8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69" name="Rectangle 2">
          <a:extLst>
            <a:ext uri="{FF2B5EF4-FFF2-40B4-BE49-F238E27FC236}">
              <a16:creationId xmlns:a16="http://schemas.microsoft.com/office/drawing/2014/main" id="{00000000-0008-0000-0B00-0000E9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0" name="Rectangle 4">
          <a:extLst>
            <a:ext uri="{FF2B5EF4-FFF2-40B4-BE49-F238E27FC236}">
              <a16:creationId xmlns:a16="http://schemas.microsoft.com/office/drawing/2014/main" id="{00000000-0008-0000-0B00-0000EA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1" name="Rectangle 5">
          <a:extLst>
            <a:ext uri="{FF2B5EF4-FFF2-40B4-BE49-F238E27FC236}">
              <a16:creationId xmlns:a16="http://schemas.microsoft.com/office/drawing/2014/main" id="{00000000-0008-0000-0B00-0000EB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2" name="Rectangle 1">
          <a:extLst>
            <a:ext uri="{FF2B5EF4-FFF2-40B4-BE49-F238E27FC236}">
              <a16:creationId xmlns:a16="http://schemas.microsoft.com/office/drawing/2014/main" id="{00000000-0008-0000-0B00-0000EC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3" name="Rectangle 2">
          <a:extLst>
            <a:ext uri="{FF2B5EF4-FFF2-40B4-BE49-F238E27FC236}">
              <a16:creationId xmlns:a16="http://schemas.microsoft.com/office/drawing/2014/main" id="{00000000-0008-0000-0B00-0000ED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74" name="Rectangle 3">
          <a:extLst>
            <a:ext uri="{FF2B5EF4-FFF2-40B4-BE49-F238E27FC236}">
              <a16:creationId xmlns:a16="http://schemas.microsoft.com/office/drawing/2014/main" id="{00000000-0008-0000-0B00-0000EE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5" name="Rectangle 4">
          <a:extLst>
            <a:ext uri="{FF2B5EF4-FFF2-40B4-BE49-F238E27FC236}">
              <a16:creationId xmlns:a16="http://schemas.microsoft.com/office/drawing/2014/main" id="{00000000-0008-0000-0B00-0000EF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6" name="Rectangle 5">
          <a:extLst>
            <a:ext uri="{FF2B5EF4-FFF2-40B4-BE49-F238E27FC236}">
              <a16:creationId xmlns:a16="http://schemas.microsoft.com/office/drawing/2014/main" id="{00000000-0008-0000-0B00-0000F0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77" name="Rectangle 6">
          <a:extLst>
            <a:ext uri="{FF2B5EF4-FFF2-40B4-BE49-F238E27FC236}">
              <a16:creationId xmlns:a16="http://schemas.microsoft.com/office/drawing/2014/main" id="{00000000-0008-0000-0B00-0000F1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8" name="Rectangle 1">
          <a:extLst>
            <a:ext uri="{FF2B5EF4-FFF2-40B4-BE49-F238E27FC236}">
              <a16:creationId xmlns:a16="http://schemas.microsoft.com/office/drawing/2014/main" id="{00000000-0008-0000-0B00-0000F2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79" name="Rectangle 2">
          <a:extLst>
            <a:ext uri="{FF2B5EF4-FFF2-40B4-BE49-F238E27FC236}">
              <a16:creationId xmlns:a16="http://schemas.microsoft.com/office/drawing/2014/main" id="{00000000-0008-0000-0B00-0000F3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0" name="Rectangle 4">
          <a:extLst>
            <a:ext uri="{FF2B5EF4-FFF2-40B4-BE49-F238E27FC236}">
              <a16:creationId xmlns:a16="http://schemas.microsoft.com/office/drawing/2014/main" id="{00000000-0008-0000-0B00-0000F4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1" name="Rectangle 5">
          <a:extLst>
            <a:ext uri="{FF2B5EF4-FFF2-40B4-BE49-F238E27FC236}">
              <a16:creationId xmlns:a16="http://schemas.microsoft.com/office/drawing/2014/main" id="{00000000-0008-0000-0B00-0000F5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2" name="Rectangle 1">
          <a:extLst>
            <a:ext uri="{FF2B5EF4-FFF2-40B4-BE49-F238E27FC236}">
              <a16:creationId xmlns:a16="http://schemas.microsoft.com/office/drawing/2014/main" id="{00000000-0008-0000-0B00-0000F6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3" name="Rectangle 2">
          <a:extLst>
            <a:ext uri="{FF2B5EF4-FFF2-40B4-BE49-F238E27FC236}">
              <a16:creationId xmlns:a16="http://schemas.microsoft.com/office/drawing/2014/main" id="{00000000-0008-0000-0B00-0000F7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84" name="Rectangle 3">
          <a:extLst>
            <a:ext uri="{FF2B5EF4-FFF2-40B4-BE49-F238E27FC236}">
              <a16:creationId xmlns:a16="http://schemas.microsoft.com/office/drawing/2014/main" id="{00000000-0008-0000-0B00-0000F8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5" name="Rectangle 4">
          <a:extLst>
            <a:ext uri="{FF2B5EF4-FFF2-40B4-BE49-F238E27FC236}">
              <a16:creationId xmlns:a16="http://schemas.microsoft.com/office/drawing/2014/main" id="{00000000-0008-0000-0B00-0000F9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6" name="Rectangle 5">
          <a:extLst>
            <a:ext uri="{FF2B5EF4-FFF2-40B4-BE49-F238E27FC236}">
              <a16:creationId xmlns:a16="http://schemas.microsoft.com/office/drawing/2014/main" id="{00000000-0008-0000-0B00-0000FA06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87" name="Rectangle 6">
          <a:extLst>
            <a:ext uri="{FF2B5EF4-FFF2-40B4-BE49-F238E27FC236}">
              <a16:creationId xmlns:a16="http://schemas.microsoft.com/office/drawing/2014/main" id="{00000000-0008-0000-0B00-0000FB06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8" name="Rectangle 1">
          <a:extLst>
            <a:ext uri="{FF2B5EF4-FFF2-40B4-BE49-F238E27FC236}">
              <a16:creationId xmlns:a16="http://schemas.microsoft.com/office/drawing/2014/main" id="{00000000-0008-0000-0B00-0000FC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89" name="Rectangle 2">
          <a:extLst>
            <a:ext uri="{FF2B5EF4-FFF2-40B4-BE49-F238E27FC236}">
              <a16:creationId xmlns:a16="http://schemas.microsoft.com/office/drawing/2014/main" id="{00000000-0008-0000-0B00-0000FD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0" name="Rectangle 4">
          <a:extLst>
            <a:ext uri="{FF2B5EF4-FFF2-40B4-BE49-F238E27FC236}">
              <a16:creationId xmlns:a16="http://schemas.microsoft.com/office/drawing/2014/main" id="{00000000-0008-0000-0B00-0000FE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1" name="Rectangle 5">
          <a:extLst>
            <a:ext uri="{FF2B5EF4-FFF2-40B4-BE49-F238E27FC236}">
              <a16:creationId xmlns:a16="http://schemas.microsoft.com/office/drawing/2014/main" id="{00000000-0008-0000-0B00-0000FF06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2" name="Rectangle 1">
          <a:extLst>
            <a:ext uri="{FF2B5EF4-FFF2-40B4-BE49-F238E27FC236}">
              <a16:creationId xmlns:a16="http://schemas.microsoft.com/office/drawing/2014/main" id="{00000000-0008-0000-0B00-000000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3" name="Rectangle 2">
          <a:extLst>
            <a:ext uri="{FF2B5EF4-FFF2-40B4-BE49-F238E27FC236}">
              <a16:creationId xmlns:a16="http://schemas.microsoft.com/office/drawing/2014/main" id="{00000000-0008-0000-0B00-000001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94" name="Rectangle 3">
          <a:extLst>
            <a:ext uri="{FF2B5EF4-FFF2-40B4-BE49-F238E27FC236}">
              <a16:creationId xmlns:a16="http://schemas.microsoft.com/office/drawing/2014/main" id="{00000000-0008-0000-0B00-00000207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5" name="Rectangle 4">
          <a:extLst>
            <a:ext uri="{FF2B5EF4-FFF2-40B4-BE49-F238E27FC236}">
              <a16:creationId xmlns:a16="http://schemas.microsoft.com/office/drawing/2014/main" id="{00000000-0008-0000-0B00-000003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6" name="Rectangle 5">
          <a:extLst>
            <a:ext uri="{FF2B5EF4-FFF2-40B4-BE49-F238E27FC236}">
              <a16:creationId xmlns:a16="http://schemas.microsoft.com/office/drawing/2014/main" id="{00000000-0008-0000-0B00-000004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797" name="Rectangle 6">
          <a:extLst>
            <a:ext uri="{FF2B5EF4-FFF2-40B4-BE49-F238E27FC236}">
              <a16:creationId xmlns:a16="http://schemas.microsoft.com/office/drawing/2014/main" id="{00000000-0008-0000-0B00-00000507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8" name="Rectangle 1">
          <a:extLst>
            <a:ext uri="{FF2B5EF4-FFF2-40B4-BE49-F238E27FC236}">
              <a16:creationId xmlns:a16="http://schemas.microsoft.com/office/drawing/2014/main" id="{00000000-0008-0000-0B00-00000607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799" name="Rectangle 2">
          <a:extLst>
            <a:ext uri="{FF2B5EF4-FFF2-40B4-BE49-F238E27FC236}">
              <a16:creationId xmlns:a16="http://schemas.microsoft.com/office/drawing/2014/main" id="{00000000-0008-0000-0B00-00000707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0" name="Rectangle 4">
          <a:extLst>
            <a:ext uri="{FF2B5EF4-FFF2-40B4-BE49-F238E27FC236}">
              <a16:creationId xmlns:a16="http://schemas.microsoft.com/office/drawing/2014/main" id="{00000000-0008-0000-0B00-00000807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1" name="Rectangle 5">
          <a:extLst>
            <a:ext uri="{FF2B5EF4-FFF2-40B4-BE49-F238E27FC236}">
              <a16:creationId xmlns:a16="http://schemas.microsoft.com/office/drawing/2014/main" id="{00000000-0008-0000-0B00-000009070000}"/>
            </a:ext>
          </a:extLst>
        </xdr:cNvPr>
        <xdr:cNvSpPr>
          <a:spLocks noChangeArrowheads="1"/>
        </xdr:cNvSpPr>
      </xdr:nvSpPr>
      <xdr:spPr bwMode="auto">
        <a:xfrm>
          <a:off x="428625" y="9553575"/>
          <a:ext cx="0" cy="3200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2" name="Rectangle 1">
          <a:extLst>
            <a:ext uri="{FF2B5EF4-FFF2-40B4-BE49-F238E27FC236}">
              <a16:creationId xmlns:a16="http://schemas.microsoft.com/office/drawing/2014/main" id="{00000000-0008-0000-0B00-00000A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3" name="Rectangle 2">
          <a:extLst>
            <a:ext uri="{FF2B5EF4-FFF2-40B4-BE49-F238E27FC236}">
              <a16:creationId xmlns:a16="http://schemas.microsoft.com/office/drawing/2014/main" id="{00000000-0008-0000-0B00-00000B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804" name="Rectangle 3">
          <a:extLst>
            <a:ext uri="{FF2B5EF4-FFF2-40B4-BE49-F238E27FC236}">
              <a16:creationId xmlns:a16="http://schemas.microsoft.com/office/drawing/2014/main" id="{00000000-0008-0000-0B00-00000C07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5" name="Rectangle 4">
          <a:extLst>
            <a:ext uri="{FF2B5EF4-FFF2-40B4-BE49-F238E27FC236}">
              <a16:creationId xmlns:a16="http://schemas.microsoft.com/office/drawing/2014/main" id="{00000000-0008-0000-0B00-00000D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806" name="Rectangle 5">
          <a:extLst>
            <a:ext uri="{FF2B5EF4-FFF2-40B4-BE49-F238E27FC236}">
              <a16:creationId xmlns:a16="http://schemas.microsoft.com/office/drawing/2014/main" id="{00000000-0008-0000-0B00-00000E070000}"/>
            </a:ext>
          </a:extLst>
        </xdr:cNvPr>
        <xdr:cNvSpPr>
          <a:spLocks noChangeArrowheads="1"/>
        </xdr:cNvSpPr>
      </xdr:nvSpPr>
      <xdr:spPr bwMode="auto">
        <a:xfrm>
          <a:off x="428625" y="12487275"/>
          <a:ext cx="0" cy="2667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228600</xdr:rowOff>
    </xdr:from>
    <xdr:to>
      <xdr:col>1</xdr:col>
      <xdr:colOff>0</xdr:colOff>
      <xdr:row>46</xdr:row>
      <xdr:rowOff>0</xdr:rowOff>
    </xdr:to>
    <xdr:sp macro="" textlink="">
      <xdr:nvSpPr>
        <xdr:cNvPr id="1807" name="Rectangle 6">
          <a:extLst>
            <a:ext uri="{FF2B5EF4-FFF2-40B4-BE49-F238E27FC236}">
              <a16:creationId xmlns:a16="http://schemas.microsoft.com/office/drawing/2014/main" id="{00000000-0008-0000-0B00-00000F070000}"/>
            </a:ext>
          </a:extLst>
        </xdr:cNvPr>
        <xdr:cNvSpPr>
          <a:spLocks noChangeArrowheads="1"/>
        </xdr:cNvSpPr>
      </xdr:nvSpPr>
      <xdr:spPr bwMode="auto">
        <a:xfrm>
          <a:off x="428625" y="9782175"/>
          <a:ext cx="0" cy="2971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08" name="Rectangle 1">
          <a:extLst>
            <a:ext uri="{FF2B5EF4-FFF2-40B4-BE49-F238E27FC236}">
              <a16:creationId xmlns:a16="http://schemas.microsoft.com/office/drawing/2014/main" id="{00000000-0008-0000-0B00-000010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09" name="Rectangle 2">
          <a:extLst>
            <a:ext uri="{FF2B5EF4-FFF2-40B4-BE49-F238E27FC236}">
              <a16:creationId xmlns:a16="http://schemas.microsoft.com/office/drawing/2014/main" id="{00000000-0008-0000-0B00-000011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10" name="Rectangle 3">
          <a:extLst>
            <a:ext uri="{FF2B5EF4-FFF2-40B4-BE49-F238E27FC236}">
              <a16:creationId xmlns:a16="http://schemas.microsoft.com/office/drawing/2014/main" id="{00000000-0008-0000-0B00-000012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11" name="Rectangle 4">
          <a:extLst>
            <a:ext uri="{FF2B5EF4-FFF2-40B4-BE49-F238E27FC236}">
              <a16:creationId xmlns:a16="http://schemas.microsoft.com/office/drawing/2014/main" id="{00000000-0008-0000-0B00-000013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12" name="Rectangle 5">
          <a:extLst>
            <a:ext uri="{FF2B5EF4-FFF2-40B4-BE49-F238E27FC236}">
              <a16:creationId xmlns:a16="http://schemas.microsoft.com/office/drawing/2014/main" id="{00000000-0008-0000-0B00-000014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13" name="Rectangle 6">
          <a:extLst>
            <a:ext uri="{FF2B5EF4-FFF2-40B4-BE49-F238E27FC236}">
              <a16:creationId xmlns:a16="http://schemas.microsoft.com/office/drawing/2014/main" id="{00000000-0008-0000-0B00-000015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14" name="Rectangle 1">
          <a:extLst>
            <a:ext uri="{FF2B5EF4-FFF2-40B4-BE49-F238E27FC236}">
              <a16:creationId xmlns:a16="http://schemas.microsoft.com/office/drawing/2014/main" id="{00000000-0008-0000-0B00-000016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15" name="Rectangle 2">
          <a:extLst>
            <a:ext uri="{FF2B5EF4-FFF2-40B4-BE49-F238E27FC236}">
              <a16:creationId xmlns:a16="http://schemas.microsoft.com/office/drawing/2014/main" id="{00000000-0008-0000-0B00-000017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16" name="Rectangle 3">
          <a:extLst>
            <a:ext uri="{FF2B5EF4-FFF2-40B4-BE49-F238E27FC236}">
              <a16:creationId xmlns:a16="http://schemas.microsoft.com/office/drawing/2014/main" id="{00000000-0008-0000-0B00-000018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17" name="Rectangle 4">
          <a:extLst>
            <a:ext uri="{FF2B5EF4-FFF2-40B4-BE49-F238E27FC236}">
              <a16:creationId xmlns:a16="http://schemas.microsoft.com/office/drawing/2014/main" id="{00000000-0008-0000-0B00-000019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18" name="Rectangle 5">
          <a:extLst>
            <a:ext uri="{FF2B5EF4-FFF2-40B4-BE49-F238E27FC236}">
              <a16:creationId xmlns:a16="http://schemas.microsoft.com/office/drawing/2014/main" id="{00000000-0008-0000-0B00-00001A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19" name="Rectangle 6">
          <a:extLst>
            <a:ext uri="{FF2B5EF4-FFF2-40B4-BE49-F238E27FC236}">
              <a16:creationId xmlns:a16="http://schemas.microsoft.com/office/drawing/2014/main" id="{00000000-0008-0000-0B00-00001B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20" name="Rectangle 1">
          <a:extLst>
            <a:ext uri="{FF2B5EF4-FFF2-40B4-BE49-F238E27FC236}">
              <a16:creationId xmlns:a16="http://schemas.microsoft.com/office/drawing/2014/main" id="{00000000-0008-0000-0B00-00001C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21" name="Rectangle 2">
          <a:extLst>
            <a:ext uri="{FF2B5EF4-FFF2-40B4-BE49-F238E27FC236}">
              <a16:creationId xmlns:a16="http://schemas.microsoft.com/office/drawing/2014/main" id="{00000000-0008-0000-0B00-00001D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22" name="Rectangle 3">
          <a:extLst>
            <a:ext uri="{FF2B5EF4-FFF2-40B4-BE49-F238E27FC236}">
              <a16:creationId xmlns:a16="http://schemas.microsoft.com/office/drawing/2014/main" id="{00000000-0008-0000-0B00-00001E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23" name="Rectangle 4">
          <a:extLst>
            <a:ext uri="{FF2B5EF4-FFF2-40B4-BE49-F238E27FC236}">
              <a16:creationId xmlns:a16="http://schemas.microsoft.com/office/drawing/2014/main" id="{00000000-0008-0000-0B00-00001F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24" name="Rectangle 5">
          <a:extLst>
            <a:ext uri="{FF2B5EF4-FFF2-40B4-BE49-F238E27FC236}">
              <a16:creationId xmlns:a16="http://schemas.microsoft.com/office/drawing/2014/main" id="{00000000-0008-0000-0B00-000020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25" name="Rectangle 6">
          <a:extLst>
            <a:ext uri="{FF2B5EF4-FFF2-40B4-BE49-F238E27FC236}">
              <a16:creationId xmlns:a16="http://schemas.microsoft.com/office/drawing/2014/main" id="{00000000-0008-0000-0B00-000021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26" name="Rectangle 1">
          <a:extLst>
            <a:ext uri="{FF2B5EF4-FFF2-40B4-BE49-F238E27FC236}">
              <a16:creationId xmlns:a16="http://schemas.microsoft.com/office/drawing/2014/main" id="{00000000-0008-0000-0B00-000022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27" name="Rectangle 2">
          <a:extLst>
            <a:ext uri="{FF2B5EF4-FFF2-40B4-BE49-F238E27FC236}">
              <a16:creationId xmlns:a16="http://schemas.microsoft.com/office/drawing/2014/main" id="{00000000-0008-0000-0B00-000023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28" name="Rectangle 3">
          <a:extLst>
            <a:ext uri="{FF2B5EF4-FFF2-40B4-BE49-F238E27FC236}">
              <a16:creationId xmlns:a16="http://schemas.microsoft.com/office/drawing/2014/main" id="{00000000-0008-0000-0B00-000024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29" name="Rectangle 4">
          <a:extLst>
            <a:ext uri="{FF2B5EF4-FFF2-40B4-BE49-F238E27FC236}">
              <a16:creationId xmlns:a16="http://schemas.microsoft.com/office/drawing/2014/main" id="{00000000-0008-0000-0B00-000025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30" name="Rectangle 5">
          <a:extLst>
            <a:ext uri="{FF2B5EF4-FFF2-40B4-BE49-F238E27FC236}">
              <a16:creationId xmlns:a16="http://schemas.microsoft.com/office/drawing/2014/main" id="{00000000-0008-0000-0B00-000026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31" name="Rectangle 6">
          <a:extLst>
            <a:ext uri="{FF2B5EF4-FFF2-40B4-BE49-F238E27FC236}">
              <a16:creationId xmlns:a16="http://schemas.microsoft.com/office/drawing/2014/main" id="{00000000-0008-0000-0B00-000027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32" name="Rectangle 1">
          <a:extLst>
            <a:ext uri="{FF2B5EF4-FFF2-40B4-BE49-F238E27FC236}">
              <a16:creationId xmlns:a16="http://schemas.microsoft.com/office/drawing/2014/main" id="{00000000-0008-0000-0B00-000028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33" name="Rectangle 2">
          <a:extLst>
            <a:ext uri="{FF2B5EF4-FFF2-40B4-BE49-F238E27FC236}">
              <a16:creationId xmlns:a16="http://schemas.microsoft.com/office/drawing/2014/main" id="{00000000-0008-0000-0B00-000029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34" name="Rectangle 3">
          <a:extLst>
            <a:ext uri="{FF2B5EF4-FFF2-40B4-BE49-F238E27FC236}">
              <a16:creationId xmlns:a16="http://schemas.microsoft.com/office/drawing/2014/main" id="{00000000-0008-0000-0B00-00002A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35" name="Rectangle 4">
          <a:extLst>
            <a:ext uri="{FF2B5EF4-FFF2-40B4-BE49-F238E27FC236}">
              <a16:creationId xmlns:a16="http://schemas.microsoft.com/office/drawing/2014/main" id="{00000000-0008-0000-0B00-00002B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36" name="Rectangle 5">
          <a:extLst>
            <a:ext uri="{FF2B5EF4-FFF2-40B4-BE49-F238E27FC236}">
              <a16:creationId xmlns:a16="http://schemas.microsoft.com/office/drawing/2014/main" id="{00000000-0008-0000-0B00-00002C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37" name="Rectangle 6">
          <a:extLst>
            <a:ext uri="{FF2B5EF4-FFF2-40B4-BE49-F238E27FC236}">
              <a16:creationId xmlns:a16="http://schemas.microsoft.com/office/drawing/2014/main" id="{00000000-0008-0000-0B00-00002D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38" name="Rectangle 1">
          <a:extLst>
            <a:ext uri="{FF2B5EF4-FFF2-40B4-BE49-F238E27FC236}">
              <a16:creationId xmlns:a16="http://schemas.microsoft.com/office/drawing/2014/main" id="{00000000-0008-0000-0B00-00002E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39" name="Rectangle 2">
          <a:extLst>
            <a:ext uri="{FF2B5EF4-FFF2-40B4-BE49-F238E27FC236}">
              <a16:creationId xmlns:a16="http://schemas.microsoft.com/office/drawing/2014/main" id="{00000000-0008-0000-0B00-00002F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40" name="Rectangle 3">
          <a:extLst>
            <a:ext uri="{FF2B5EF4-FFF2-40B4-BE49-F238E27FC236}">
              <a16:creationId xmlns:a16="http://schemas.microsoft.com/office/drawing/2014/main" id="{00000000-0008-0000-0B00-000030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41" name="Rectangle 4">
          <a:extLst>
            <a:ext uri="{FF2B5EF4-FFF2-40B4-BE49-F238E27FC236}">
              <a16:creationId xmlns:a16="http://schemas.microsoft.com/office/drawing/2014/main" id="{00000000-0008-0000-0B00-000031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42" name="Rectangle 5">
          <a:extLst>
            <a:ext uri="{FF2B5EF4-FFF2-40B4-BE49-F238E27FC236}">
              <a16:creationId xmlns:a16="http://schemas.microsoft.com/office/drawing/2014/main" id="{00000000-0008-0000-0B00-000032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43" name="Rectangle 6">
          <a:extLst>
            <a:ext uri="{FF2B5EF4-FFF2-40B4-BE49-F238E27FC236}">
              <a16:creationId xmlns:a16="http://schemas.microsoft.com/office/drawing/2014/main" id="{00000000-0008-0000-0B00-000033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44" name="Rectangle 1">
          <a:extLst>
            <a:ext uri="{FF2B5EF4-FFF2-40B4-BE49-F238E27FC236}">
              <a16:creationId xmlns:a16="http://schemas.microsoft.com/office/drawing/2014/main" id="{00000000-0008-0000-0B00-000034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45" name="Rectangle 2">
          <a:extLst>
            <a:ext uri="{FF2B5EF4-FFF2-40B4-BE49-F238E27FC236}">
              <a16:creationId xmlns:a16="http://schemas.microsoft.com/office/drawing/2014/main" id="{00000000-0008-0000-0B00-000035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46" name="Rectangle 3">
          <a:extLst>
            <a:ext uri="{FF2B5EF4-FFF2-40B4-BE49-F238E27FC236}">
              <a16:creationId xmlns:a16="http://schemas.microsoft.com/office/drawing/2014/main" id="{00000000-0008-0000-0B00-000036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47" name="Rectangle 4">
          <a:extLst>
            <a:ext uri="{FF2B5EF4-FFF2-40B4-BE49-F238E27FC236}">
              <a16:creationId xmlns:a16="http://schemas.microsoft.com/office/drawing/2014/main" id="{00000000-0008-0000-0B00-000037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48" name="Rectangle 5">
          <a:extLst>
            <a:ext uri="{FF2B5EF4-FFF2-40B4-BE49-F238E27FC236}">
              <a16:creationId xmlns:a16="http://schemas.microsoft.com/office/drawing/2014/main" id="{00000000-0008-0000-0B00-000038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49" name="Rectangle 6">
          <a:extLst>
            <a:ext uri="{FF2B5EF4-FFF2-40B4-BE49-F238E27FC236}">
              <a16:creationId xmlns:a16="http://schemas.microsoft.com/office/drawing/2014/main" id="{00000000-0008-0000-0B00-000039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50" name="Rectangle 1">
          <a:extLst>
            <a:ext uri="{FF2B5EF4-FFF2-40B4-BE49-F238E27FC236}">
              <a16:creationId xmlns:a16="http://schemas.microsoft.com/office/drawing/2014/main" id="{00000000-0008-0000-0B00-00003A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51" name="Rectangle 2">
          <a:extLst>
            <a:ext uri="{FF2B5EF4-FFF2-40B4-BE49-F238E27FC236}">
              <a16:creationId xmlns:a16="http://schemas.microsoft.com/office/drawing/2014/main" id="{00000000-0008-0000-0B00-00003B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52" name="Rectangle 3">
          <a:extLst>
            <a:ext uri="{FF2B5EF4-FFF2-40B4-BE49-F238E27FC236}">
              <a16:creationId xmlns:a16="http://schemas.microsoft.com/office/drawing/2014/main" id="{00000000-0008-0000-0B00-00003C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53" name="Rectangle 4">
          <a:extLst>
            <a:ext uri="{FF2B5EF4-FFF2-40B4-BE49-F238E27FC236}">
              <a16:creationId xmlns:a16="http://schemas.microsoft.com/office/drawing/2014/main" id="{00000000-0008-0000-0B00-00003D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54" name="Rectangle 5">
          <a:extLst>
            <a:ext uri="{FF2B5EF4-FFF2-40B4-BE49-F238E27FC236}">
              <a16:creationId xmlns:a16="http://schemas.microsoft.com/office/drawing/2014/main" id="{00000000-0008-0000-0B00-00003E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55" name="Rectangle 6">
          <a:extLst>
            <a:ext uri="{FF2B5EF4-FFF2-40B4-BE49-F238E27FC236}">
              <a16:creationId xmlns:a16="http://schemas.microsoft.com/office/drawing/2014/main" id="{00000000-0008-0000-0B00-00003F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56" name="Rectangle 1">
          <a:extLst>
            <a:ext uri="{FF2B5EF4-FFF2-40B4-BE49-F238E27FC236}">
              <a16:creationId xmlns:a16="http://schemas.microsoft.com/office/drawing/2014/main" id="{00000000-0008-0000-0B00-000040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57" name="Rectangle 2">
          <a:extLst>
            <a:ext uri="{FF2B5EF4-FFF2-40B4-BE49-F238E27FC236}">
              <a16:creationId xmlns:a16="http://schemas.microsoft.com/office/drawing/2014/main" id="{00000000-0008-0000-0B00-000041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58" name="Rectangle 3">
          <a:extLst>
            <a:ext uri="{FF2B5EF4-FFF2-40B4-BE49-F238E27FC236}">
              <a16:creationId xmlns:a16="http://schemas.microsoft.com/office/drawing/2014/main" id="{00000000-0008-0000-0B00-000042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59" name="Rectangle 4">
          <a:extLst>
            <a:ext uri="{FF2B5EF4-FFF2-40B4-BE49-F238E27FC236}">
              <a16:creationId xmlns:a16="http://schemas.microsoft.com/office/drawing/2014/main" id="{00000000-0008-0000-0B00-000043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60" name="Rectangle 5">
          <a:extLst>
            <a:ext uri="{FF2B5EF4-FFF2-40B4-BE49-F238E27FC236}">
              <a16:creationId xmlns:a16="http://schemas.microsoft.com/office/drawing/2014/main" id="{00000000-0008-0000-0B00-000044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61" name="Rectangle 6">
          <a:extLst>
            <a:ext uri="{FF2B5EF4-FFF2-40B4-BE49-F238E27FC236}">
              <a16:creationId xmlns:a16="http://schemas.microsoft.com/office/drawing/2014/main" id="{00000000-0008-0000-0B00-000045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62" name="Rectangle 1">
          <a:extLst>
            <a:ext uri="{FF2B5EF4-FFF2-40B4-BE49-F238E27FC236}">
              <a16:creationId xmlns:a16="http://schemas.microsoft.com/office/drawing/2014/main" id="{00000000-0008-0000-0B00-000046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63" name="Rectangle 2">
          <a:extLst>
            <a:ext uri="{FF2B5EF4-FFF2-40B4-BE49-F238E27FC236}">
              <a16:creationId xmlns:a16="http://schemas.microsoft.com/office/drawing/2014/main" id="{00000000-0008-0000-0B00-000047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64" name="Rectangle 3">
          <a:extLst>
            <a:ext uri="{FF2B5EF4-FFF2-40B4-BE49-F238E27FC236}">
              <a16:creationId xmlns:a16="http://schemas.microsoft.com/office/drawing/2014/main" id="{00000000-0008-0000-0B00-000048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65" name="Rectangle 4">
          <a:extLst>
            <a:ext uri="{FF2B5EF4-FFF2-40B4-BE49-F238E27FC236}">
              <a16:creationId xmlns:a16="http://schemas.microsoft.com/office/drawing/2014/main" id="{00000000-0008-0000-0B00-000049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66" name="Rectangle 5">
          <a:extLst>
            <a:ext uri="{FF2B5EF4-FFF2-40B4-BE49-F238E27FC236}">
              <a16:creationId xmlns:a16="http://schemas.microsoft.com/office/drawing/2014/main" id="{00000000-0008-0000-0B00-00004A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67" name="Rectangle 6">
          <a:extLst>
            <a:ext uri="{FF2B5EF4-FFF2-40B4-BE49-F238E27FC236}">
              <a16:creationId xmlns:a16="http://schemas.microsoft.com/office/drawing/2014/main" id="{00000000-0008-0000-0B00-00004B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68" name="Rectangle 1">
          <a:extLst>
            <a:ext uri="{FF2B5EF4-FFF2-40B4-BE49-F238E27FC236}">
              <a16:creationId xmlns:a16="http://schemas.microsoft.com/office/drawing/2014/main" id="{00000000-0008-0000-0B00-00004C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69" name="Rectangle 2">
          <a:extLst>
            <a:ext uri="{FF2B5EF4-FFF2-40B4-BE49-F238E27FC236}">
              <a16:creationId xmlns:a16="http://schemas.microsoft.com/office/drawing/2014/main" id="{00000000-0008-0000-0B00-00004D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70" name="Rectangle 3">
          <a:extLst>
            <a:ext uri="{FF2B5EF4-FFF2-40B4-BE49-F238E27FC236}">
              <a16:creationId xmlns:a16="http://schemas.microsoft.com/office/drawing/2014/main" id="{00000000-0008-0000-0B00-00004E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71" name="Rectangle 4">
          <a:extLst>
            <a:ext uri="{FF2B5EF4-FFF2-40B4-BE49-F238E27FC236}">
              <a16:creationId xmlns:a16="http://schemas.microsoft.com/office/drawing/2014/main" id="{00000000-0008-0000-0B00-00004F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81</xdr:row>
      <xdr:rowOff>0</xdr:rowOff>
    </xdr:to>
    <xdr:sp macro="" textlink="">
      <xdr:nvSpPr>
        <xdr:cNvPr id="1872" name="Rectangle 5">
          <a:extLst>
            <a:ext uri="{FF2B5EF4-FFF2-40B4-BE49-F238E27FC236}">
              <a16:creationId xmlns:a16="http://schemas.microsoft.com/office/drawing/2014/main" id="{00000000-0008-0000-0B00-000050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668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80</xdr:row>
      <xdr:rowOff>219075</xdr:rowOff>
    </xdr:to>
    <xdr:sp macro="" textlink="">
      <xdr:nvSpPr>
        <xdr:cNvPr id="1873" name="Rectangle 6">
          <a:extLst>
            <a:ext uri="{FF2B5EF4-FFF2-40B4-BE49-F238E27FC236}">
              <a16:creationId xmlns:a16="http://schemas.microsoft.com/office/drawing/2014/main" id="{00000000-0008-0000-0B00-000051070000}"/>
            </a:ext>
          </a:extLst>
        </xdr:cNvPr>
        <xdr:cNvSpPr>
          <a:spLocks noChangeArrowheads="1"/>
        </xdr:cNvSpPr>
      </xdr:nvSpPr>
      <xdr:spPr bwMode="auto">
        <a:xfrm>
          <a:off x="428625" y="21116925"/>
          <a:ext cx="0" cy="1019175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4" name="Rectangle 1">
          <a:extLst>
            <a:ext uri="{FF2B5EF4-FFF2-40B4-BE49-F238E27FC236}">
              <a16:creationId xmlns:a16="http://schemas.microsoft.com/office/drawing/2014/main" id="{00000000-0008-0000-0B00-000052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5" name="Rectangle 2">
          <a:extLst>
            <a:ext uri="{FF2B5EF4-FFF2-40B4-BE49-F238E27FC236}">
              <a16:creationId xmlns:a16="http://schemas.microsoft.com/office/drawing/2014/main" id="{00000000-0008-0000-0B00-000053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76" name="Rectangle 3">
          <a:extLst>
            <a:ext uri="{FF2B5EF4-FFF2-40B4-BE49-F238E27FC236}">
              <a16:creationId xmlns:a16="http://schemas.microsoft.com/office/drawing/2014/main" id="{00000000-0008-0000-0B00-000054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7" name="Rectangle 4">
          <a:extLst>
            <a:ext uri="{FF2B5EF4-FFF2-40B4-BE49-F238E27FC236}">
              <a16:creationId xmlns:a16="http://schemas.microsoft.com/office/drawing/2014/main" id="{00000000-0008-0000-0B00-000055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8" name="Rectangle 5">
          <a:extLst>
            <a:ext uri="{FF2B5EF4-FFF2-40B4-BE49-F238E27FC236}">
              <a16:creationId xmlns:a16="http://schemas.microsoft.com/office/drawing/2014/main" id="{00000000-0008-0000-0B00-000056070000}"/>
            </a:ext>
          </a:extLst>
        </xdr:cNvPr>
        <xdr:cNvSpPr>
          <a:spLocks noChangeArrowheads="1"/>
        </xdr:cNvSpPr>
      </xdr:nvSpPr>
      <xdr:spPr bwMode="auto">
        <a:xfrm>
          <a:off x="428625" y="18449925"/>
          <a:ext cx="0" cy="5334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77</xdr:row>
      <xdr:rowOff>228600</xdr:rowOff>
    </xdr:from>
    <xdr:to>
      <xdr:col>1</xdr:col>
      <xdr:colOff>0</xdr:colOff>
      <xdr:row>81</xdr:row>
      <xdr:rowOff>0</xdr:rowOff>
    </xdr:to>
    <xdr:sp macro="" textlink="">
      <xdr:nvSpPr>
        <xdr:cNvPr id="1879" name="Rectangle 6">
          <a:extLst>
            <a:ext uri="{FF2B5EF4-FFF2-40B4-BE49-F238E27FC236}">
              <a16:creationId xmlns:a16="http://schemas.microsoft.com/office/drawing/2014/main" id="{00000000-0008-0000-0B00-000057070000}"/>
            </a:ext>
          </a:extLst>
        </xdr:cNvPr>
        <xdr:cNvSpPr>
          <a:spLocks noChangeArrowheads="1"/>
        </xdr:cNvSpPr>
      </xdr:nvSpPr>
      <xdr:spPr bwMode="auto">
        <a:xfrm>
          <a:off x="428625" y="21345525"/>
          <a:ext cx="0" cy="83820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80" name="Rectangle 1">
          <a:extLst>
            <a:ext uri="{FF2B5EF4-FFF2-40B4-BE49-F238E27FC236}">
              <a16:creationId xmlns:a16="http://schemas.microsoft.com/office/drawing/2014/main" id="{00000000-0008-0000-0B00-000058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81" name="Rectangle 2">
          <a:extLst>
            <a:ext uri="{FF2B5EF4-FFF2-40B4-BE49-F238E27FC236}">
              <a16:creationId xmlns:a16="http://schemas.microsoft.com/office/drawing/2014/main" id="{00000000-0008-0000-0B00-000059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882" name="Rectangle 3">
          <a:extLst>
            <a:ext uri="{FF2B5EF4-FFF2-40B4-BE49-F238E27FC236}">
              <a16:creationId xmlns:a16="http://schemas.microsoft.com/office/drawing/2014/main" id="{00000000-0008-0000-0B00-00005A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83" name="Rectangle 4">
          <a:extLst>
            <a:ext uri="{FF2B5EF4-FFF2-40B4-BE49-F238E27FC236}">
              <a16:creationId xmlns:a16="http://schemas.microsoft.com/office/drawing/2014/main" id="{00000000-0008-0000-0B00-00005B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84" name="Rectangle 5">
          <a:extLst>
            <a:ext uri="{FF2B5EF4-FFF2-40B4-BE49-F238E27FC236}">
              <a16:creationId xmlns:a16="http://schemas.microsoft.com/office/drawing/2014/main" id="{00000000-0008-0000-0B00-00005C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885" name="Rectangle 6">
          <a:extLst>
            <a:ext uri="{FF2B5EF4-FFF2-40B4-BE49-F238E27FC236}">
              <a16:creationId xmlns:a16="http://schemas.microsoft.com/office/drawing/2014/main" id="{00000000-0008-0000-0B00-00005D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86" name="Rectangle 1">
          <a:extLst>
            <a:ext uri="{FF2B5EF4-FFF2-40B4-BE49-F238E27FC236}">
              <a16:creationId xmlns:a16="http://schemas.microsoft.com/office/drawing/2014/main" id="{00000000-0008-0000-0B00-00005E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87" name="Rectangle 2">
          <a:extLst>
            <a:ext uri="{FF2B5EF4-FFF2-40B4-BE49-F238E27FC236}">
              <a16:creationId xmlns:a16="http://schemas.microsoft.com/office/drawing/2014/main" id="{00000000-0008-0000-0B00-00005F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888" name="Rectangle 3">
          <a:extLst>
            <a:ext uri="{FF2B5EF4-FFF2-40B4-BE49-F238E27FC236}">
              <a16:creationId xmlns:a16="http://schemas.microsoft.com/office/drawing/2014/main" id="{00000000-0008-0000-0B00-000060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89" name="Rectangle 4">
          <a:extLst>
            <a:ext uri="{FF2B5EF4-FFF2-40B4-BE49-F238E27FC236}">
              <a16:creationId xmlns:a16="http://schemas.microsoft.com/office/drawing/2014/main" id="{00000000-0008-0000-0B00-000061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90" name="Rectangle 5">
          <a:extLst>
            <a:ext uri="{FF2B5EF4-FFF2-40B4-BE49-F238E27FC236}">
              <a16:creationId xmlns:a16="http://schemas.microsoft.com/office/drawing/2014/main" id="{00000000-0008-0000-0B00-000062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891" name="Rectangle 6">
          <a:extLst>
            <a:ext uri="{FF2B5EF4-FFF2-40B4-BE49-F238E27FC236}">
              <a16:creationId xmlns:a16="http://schemas.microsoft.com/office/drawing/2014/main" id="{00000000-0008-0000-0B00-000063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92" name="Rectangle 1">
          <a:extLst>
            <a:ext uri="{FF2B5EF4-FFF2-40B4-BE49-F238E27FC236}">
              <a16:creationId xmlns:a16="http://schemas.microsoft.com/office/drawing/2014/main" id="{00000000-0008-0000-0B00-000064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93" name="Rectangle 2">
          <a:extLst>
            <a:ext uri="{FF2B5EF4-FFF2-40B4-BE49-F238E27FC236}">
              <a16:creationId xmlns:a16="http://schemas.microsoft.com/office/drawing/2014/main" id="{00000000-0008-0000-0B00-000065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894" name="Rectangle 3">
          <a:extLst>
            <a:ext uri="{FF2B5EF4-FFF2-40B4-BE49-F238E27FC236}">
              <a16:creationId xmlns:a16="http://schemas.microsoft.com/office/drawing/2014/main" id="{00000000-0008-0000-0B00-000066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95" name="Rectangle 4">
          <a:extLst>
            <a:ext uri="{FF2B5EF4-FFF2-40B4-BE49-F238E27FC236}">
              <a16:creationId xmlns:a16="http://schemas.microsoft.com/office/drawing/2014/main" id="{00000000-0008-0000-0B00-000067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896" name="Rectangle 5">
          <a:extLst>
            <a:ext uri="{FF2B5EF4-FFF2-40B4-BE49-F238E27FC236}">
              <a16:creationId xmlns:a16="http://schemas.microsoft.com/office/drawing/2014/main" id="{00000000-0008-0000-0B00-000068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897" name="Rectangle 6">
          <a:extLst>
            <a:ext uri="{FF2B5EF4-FFF2-40B4-BE49-F238E27FC236}">
              <a16:creationId xmlns:a16="http://schemas.microsoft.com/office/drawing/2014/main" id="{00000000-0008-0000-0B00-000069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98" name="Rectangle 1">
          <a:extLst>
            <a:ext uri="{FF2B5EF4-FFF2-40B4-BE49-F238E27FC236}">
              <a16:creationId xmlns:a16="http://schemas.microsoft.com/office/drawing/2014/main" id="{00000000-0008-0000-0B00-00006A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899" name="Rectangle 2">
          <a:extLst>
            <a:ext uri="{FF2B5EF4-FFF2-40B4-BE49-F238E27FC236}">
              <a16:creationId xmlns:a16="http://schemas.microsoft.com/office/drawing/2014/main" id="{00000000-0008-0000-0B00-00006B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00" name="Rectangle 3">
          <a:extLst>
            <a:ext uri="{FF2B5EF4-FFF2-40B4-BE49-F238E27FC236}">
              <a16:creationId xmlns:a16="http://schemas.microsoft.com/office/drawing/2014/main" id="{00000000-0008-0000-0B00-00006C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01" name="Rectangle 4">
          <a:extLst>
            <a:ext uri="{FF2B5EF4-FFF2-40B4-BE49-F238E27FC236}">
              <a16:creationId xmlns:a16="http://schemas.microsoft.com/office/drawing/2014/main" id="{00000000-0008-0000-0B00-00006D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02" name="Rectangle 5">
          <a:extLst>
            <a:ext uri="{FF2B5EF4-FFF2-40B4-BE49-F238E27FC236}">
              <a16:creationId xmlns:a16="http://schemas.microsoft.com/office/drawing/2014/main" id="{00000000-0008-0000-0B00-00006E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03" name="Rectangle 6">
          <a:extLst>
            <a:ext uri="{FF2B5EF4-FFF2-40B4-BE49-F238E27FC236}">
              <a16:creationId xmlns:a16="http://schemas.microsoft.com/office/drawing/2014/main" id="{00000000-0008-0000-0B00-00006F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04" name="Rectangle 1">
          <a:extLst>
            <a:ext uri="{FF2B5EF4-FFF2-40B4-BE49-F238E27FC236}">
              <a16:creationId xmlns:a16="http://schemas.microsoft.com/office/drawing/2014/main" id="{00000000-0008-0000-0B00-000070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05" name="Rectangle 2">
          <a:extLst>
            <a:ext uri="{FF2B5EF4-FFF2-40B4-BE49-F238E27FC236}">
              <a16:creationId xmlns:a16="http://schemas.microsoft.com/office/drawing/2014/main" id="{00000000-0008-0000-0B00-000071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06" name="Rectangle 3">
          <a:extLst>
            <a:ext uri="{FF2B5EF4-FFF2-40B4-BE49-F238E27FC236}">
              <a16:creationId xmlns:a16="http://schemas.microsoft.com/office/drawing/2014/main" id="{00000000-0008-0000-0B00-000072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07" name="Rectangle 4">
          <a:extLst>
            <a:ext uri="{FF2B5EF4-FFF2-40B4-BE49-F238E27FC236}">
              <a16:creationId xmlns:a16="http://schemas.microsoft.com/office/drawing/2014/main" id="{00000000-0008-0000-0B00-000073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08" name="Rectangle 5">
          <a:extLst>
            <a:ext uri="{FF2B5EF4-FFF2-40B4-BE49-F238E27FC236}">
              <a16:creationId xmlns:a16="http://schemas.microsoft.com/office/drawing/2014/main" id="{00000000-0008-0000-0B00-000074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09" name="Rectangle 6">
          <a:extLst>
            <a:ext uri="{FF2B5EF4-FFF2-40B4-BE49-F238E27FC236}">
              <a16:creationId xmlns:a16="http://schemas.microsoft.com/office/drawing/2014/main" id="{00000000-0008-0000-0B00-000075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10" name="Rectangle 1">
          <a:extLst>
            <a:ext uri="{FF2B5EF4-FFF2-40B4-BE49-F238E27FC236}">
              <a16:creationId xmlns:a16="http://schemas.microsoft.com/office/drawing/2014/main" id="{00000000-0008-0000-0B00-000076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11" name="Rectangle 2">
          <a:extLst>
            <a:ext uri="{FF2B5EF4-FFF2-40B4-BE49-F238E27FC236}">
              <a16:creationId xmlns:a16="http://schemas.microsoft.com/office/drawing/2014/main" id="{00000000-0008-0000-0B00-000077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12" name="Rectangle 3">
          <a:extLst>
            <a:ext uri="{FF2B5EF4-FFF2-40B4-BE49-F238E27FC236}">
              <a16:creationId xmlns:a16="http://schemas.microsoft.com/office/drawing/2014/main" id="{00000000-0008-0000-0B00-000078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13" name="Rectangle 4">
          <a:extLst>
            <a:ext uri="{FF2B5EF4-FFF2-40B4-BE49-F238E27FC236}">
              <a16:creationId xmlns:a16="http://schemas.microsoft.com/office/drawing/2014/main" id="{00000000-0008-0000-0B00-000079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14" name="Rectangle 5">
          <a:extLst>
            <a:ext uri="{FF2B5EF4-FFF2-40B4-BE49-F238E27FC236}">
              <a16:creationId xmlns:a16="http://schemas.microsoft.com/office/drawing/2014/main" id="{00000000-0008-0000-0B00-00007A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15" name="Rectangle 6">
          <a:extLst>
            <a:ext uri="{FF2B5EF4-FFF2-40B4-BE49-F238E27FC236}">
              <a16:creationId xmlns:a16="http://schemas.microsoft.com/office/drawing/2014/main" id="{00000000-0008-0000-0B00-00007B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16" name="Rectangle 1">
          <a:extLst>
            <a:ext uri="{FF2B5EF4-FFF2-40B4-BE49-F238E27FC236}">
              <a16:creationId xmlns:a16="http://schemas.microsoft.com/office/drawing/2014/main" id="{00000000-0008-0000-0B00-00007C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17" name="Rectangle 2">
          <a:extLst>
            <a:ext uri="{FF2B5EF4-FFF2-40B4-BE49-F238E27FC236}">
              <a16:creationId xmlns:a16="http://schemas.microsoft.com/office/drawing/2014/main" id="{00000000-0008-0000-0B00-00007D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18" name="Rectangle 3">
          <a:extLst>
            <a:ext uri="{FF2B5EF4-FFF2-40B4-BE49-F238E27FC236}">
              <a16:creationId xmlns:a16="http://schemas.microsoft.com/office/drawing/2014/main" id="{00000000-0008-0000-0B00-00007E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19" name="Rectangle 4">
          <a:extLst>
            <a:ext uri="{FF2B5EF4-FFF2-40B4-BE49-F238E27FC236}">
              <a16:creationId xmlns:a16="http://schemas.microsoft.com/office/drawing/2014/main" id="{00000000-0008-0000-0B00-00007F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20" name="Rectangle 5">
          <a:extLst>
            <a:ext uri="{FF2B5EF4-FFF2-40B4-BE49-F238E27FC236}">
              <a16:creationId xmlns:a16="http://schemas.microsoft.com/office/drawing/2014/main" id="{00000000-0008-0000-0B00-000080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21" name="Rectangle 6">
          <a:extLst>
            <a:ext uri="{FF2B5EF4-FFF2-40B4-BE49-F238E27FC236}">
              <a16:creationId xmlns:a16="http://schemas.microsoft.com/office/drawing/2014/main" id="{00000000-0008-0000-0B00-000081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22" name="Rectangle 1">
          <a:extLst>
            <a:ext uri="{FF2B5EF4-FFF2-40B4-BE49-F238E27FC236}">
              <a16:creationId xmlns:a16="http://schemas.microsoft.com/office/drawing/2014/main" id="{00000000-0008-0000-0B00-000082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23" name="Rectangle 2">
          <a:extLst>
            <a:ext uri="{FF2B5EF4-FFF2-40B4-BE49-F238E27FC236}">
              <a16:creationId xmlns:a16="http://schemas.microsoft.com/office/drawing/2014/main" id="{00000000-0008-0000-0B00-000083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24" name="Rectangle 3">
          <a:extLst>
            <a:ext uri="{FF2B5EF4-FFF2-40B4-BE49-F238E27FC236}">
              <a16:creationId xmlns:a16="http://schemas.microsoft.com/office/drawing/2014/main" id="{00000000-0008-0000-0B00-000084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25" name="Rectangle 4">
          <a:extLst>
            <a:ext uri="{FF2B5EF4-FFF2-40B4-BE49-F238E27FC236}">
              <a16:creationId xmlns:a16="http://schemas.microsoft.com/office/drawing/2014/main" id="{00000000-0008-0000-0B00-000085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26" name="Rectangle 5">
          <a:extLst>
            <a:ext uri="{FF2B5EF4-FFF2-40B4-BE49-F238E27FC236}">
              <a16:creationId xmlns:a16="http://schemas.microsoft.com/office/drawing/2014/main" id="{00000000-0008-0000-0B00-000086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27" name="Rectangle 6">
          <a:extLst>
            <a:ext uri="{FF2B5EF4-FFF2-40B4-BE49-F238E27FC236}">
              <a16:creationId xmlns:a16="http://schemas.microsoft.com/office/drawing/2014/main" id="{00000000-0008-0000-0B00-000087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28" name="Rectangle 1">
          <a:extLst>
            <a:ext uri="{FF2B5EF4-FFF2-40B4-BE49-F238E27FC236}">
              <a16:creationId xmlns:a16="http://schemas.microsoft.com/office/drawing/2014/main" id="{00000000-0008-0000-0B00-000088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29" name="Rectangle 2">
          <a:extLst>
            <a:ext uri="{FF2B5EF4-FFF2-40B4-BE49-F238E27FC236}">
              <a16:creationId xmlns:a16="http://schemas.microsoft.com/office/drawing/2014/main" id="{00000000-0008-0000-0B00-000089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30" name="Rectangle 3">
          <a:extLst>
            <a:ext uri="{FF2B5EF4-FFF2-40B4-BE49-F238E27FC236}">
              <a16:creationId xmlns:a16="http://schemas.microsoft.com/office/drawing/2014/main" id="{00000000-0008-0000-0B00-00008A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31" name="Rectangle 4">
          <a:extLst>
            <a:ext uri="{FF2B5EF4-FFF2-40B4-BE49-F238E27FC236}">
              <a16:creationId xmlns:a16="http://schemas.microsoft.com/office/drawing/2014/main" id="{00000000-0008-0000-0B00-00008B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32" name="Rectangle 5">
          <a:extLst>
            <a:ext uri="{FF2B5EF4-FFF2-40B4-BE49-F238E27FC236}">
              <a16:creationId xmlns:a16="http://schemas.microsoft.com/office/drawing/2014/main" id="{00000000-0008-0000-0B00-00008C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33" name="Rectangle 6">
          <a:extLst>
            <a:ext uri="{FF2B5EF4-FFF2-40B4-BE49-F238E27FC236}">
              <a16:creationId xmlns:a16="http://schemas.microsoft.com/office/drawing/2014/main" id="{00000000-0008-0000-0B00-00008D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34" name="Rectangle 1">
          <a:extLst>
            <a:ext uri="{FF2B5EF4-FFF2-40B4-BE49-F238E27FC236}">
              <a16:creationId xmlns:a16="http://schemas.microsoft.com/office/drawing/2014/main" id="{00000000-0008-0000-0B00-00008E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35" name="Rectangle 2">
          <a:extLst>
            <a:ext uri="{FF2B5EF4-FFF2-40B4-BE49-F238E27FC236}">
              <a16:creationId xmlns:a16="http://schemas.microsoft.com/office/drawing/2014/main" id="{00000000-0008-0000-0B00-00008F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36" name="Rectangle 3">
          <a:extLst>
            <a:ext uri="{FF2B5EF4-FFF2-40B4-BE49-F238E27FC236}">
              <a16:creationId xmlns:a16="http://schemas.microsoft.com/office/drawing/2014/main" id="{00000000-0008-0000-0B00-000090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37" name="Rectangle 4">
          <a:extLst>
            <a:ext uri="{FF2B5EF4-FFF2-40B4-BE49-F238E27FC236}">
              <a16:creationId xmlns:a16="http://schemas.microsoft.com/office/drawing/2014/main" id="{00000000-0008-0000-0B00-000091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38" name="Rectangle 5">
          <a:extLst>
            <a:ext uri="{FF2B5EF4-FFF2-40B4-BE49-F238E27FC236}">
              <a16:creationId xmlns:a16="http://schemas.microsoft.com/office/drawing/2014/main" id="{00000000-0008-0000-0B00-000092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39" name="Rectangle 6">
          <a:extLst>
            <a:ext uri="{FF2B5EF4-FFF2-40B4-BE49-F238E27FC236}">
              <a16:creationId xmlns:a16="http://schemas.microsoft.com/office/drawing/2014/main" id="{00000000-0008-0000-0B00-000093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40" name="Rectangle 1">
          <a:extLst>
            <a:ext uri="{FF2B5EF4-FFF2-40B4-BE49-F238E27FC236}">
              <a16:creationId xmlns:a16="http://schemas.microsoft.com/office/drawing/2014/main" id="{00000000-0008-0000-0B00-000094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41" name="Rectangle 2">
          <a:extLst>
            <a:ext uri="{FF2B5EF4-FFF2-40B4-BE49-F238E27FC236}">
              <a16:creationId xmlns:a16="http://schemas.microsoft.com/office/drawing/2014/main" id="{00000000-0008-0000-0B00-000095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42" name="Rectangle 3">
          <a:extLst>
            <a:ext uri="{FF2B5EF4-FFF2-40B4-BE49-F238E27FC236}">
              <a16:creationId xmlns:a16="http://schemas.microsoft.com/office/drawing/2014/main" id="{00000000-0008-0000-0B00-000096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43" name="Rectangle 4">
          <a:extLst>
            <a:ext uri="{FF2B5EF4-FFF2-40B4-BE49-F238E27FC236}">
              <a16:creationId xmlns:a16="http://schemas.microsoft.com/office/drawing/2014/main" id="{00000000-0008-0000-0B00-000097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168</xdr:row>
      <xdr:rowOff>0</xdr:rowOff>
    </xdr:to>
    <xdr:sp macro="" textlink="">
      <xdr:nvSpPr>
        <xdr:cNvPr id="1944" name="Rectangle 5">
          <a:extLst>
            <a:ext uri="{FF2B5EF4-FFF2-40B4-BE49-F238E27FC236}">
              <a16:creationId xmlns:a16="http://schemas.microsoft.com/office/drawing/2014/main" id="{00000000-0008-0000-0B00-000098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0</xdr:colOff>
      <xdr:row>167</xdr:row>
      <xdr:rowOff>219075</xdr:rowOff>
    </xdr:to>
    <xdr:sp macro="" textlink="">
      <xdr:nvSpPr>
        <xdr:cNvPr id="1945" name="Rectangle 6">
          <a:extLst>
            <a:ext uri="{FF2B5EF4-FFF2-40B4-BE49-F238E27FC236}">
              <a16:creationId xmlns:a16="http://schemas.microsoft.com/office/drawing/2014/main" id="{00000000-0008-0000-0B00-000099070000}"/>
            </a:ext>
          </a:extLst>
        </xdr:cNvPr>
        <xdr:cNvSpPr>
          <a:spLocks noChangeArrowheads="1"/>
        </xdr:cNvSpPr>
      </xdr:nvSpPr>
      <xdr:spPr bwMode="auto">
        <a:xfrm>
          <a:off x="428625" y="44443650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46" name="Rectangle 1">
          <a:extLst>
            <a:ext uri="{FF2B5EF4-FFF2-40B4-BE49-F238E27FC236}">
              <a16:creationId xmlns:a16="http://schemas.microsoft.com/office/drawing/2014/main" id="{00000000-0008-0000-0B00-00009A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47" name="Rectangle 2">
          <a:extLst>
            <a:ext uri="{FF2B5EF4-FFF2-40B4-BE49-F238E27FC236}">
              <a16:creationId xmlns:a16="http://schemas.microsoft.com/office/drawing/2014/main" id="{00000000-0008-0000-0B00-00009B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48" name="Rectangle 3">
          <a:extLst>
            <a:ext uri="{FF2B5EF4-FFF2-40B4-BE49-F238E27FC236}">
              <a16:creationId xmlns:a16="http://schemas.microsoft.com/office/drawing/2014/main" id="{00000000-0008-0000-0B00-00009C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49" name="Rectangle 4">
          <a:extLst>
            <a:ext uri="{FF2B5EF4-FFF2-40B4-BE49-F238E27FC236}">
              <a16:creationId xmlns:a16="http://schemas.microsoft.com/office/drawing/2014/main" id="{00000000-0008-0000-0B00-00009D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0</xdr:colOff>
      <xdr:row>169</xdr:row>
      <xdr:rowOff>0</xdr:rowOff>
    </xdr:to>
    <xdr:sp macro="" textlink="">
      <xdr:nvSpPr>
        <xdr:cNvPr id="1950" name="Rectangle 5">
          <a:extLst>
            <a:ext uri="{FF2B5EF4-FFF2-40B4-BE49-F238E27FC236}">
              <a16:creationId xmlns:a16="http://schemas.microsoft.com/office/drawing/2014/main" id="{00000000-0008-0000-0B00-00009E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166</xdr:row>
      <xdr:rowOff>228600</xdr:rowOff>
    </xdr:from>
    <xdr:to>
      <xdr:col>1</xdr:col>
      <xdr:colOff>0</xdr:colOff>
      <xdr:row>168</xdr:row>
      <xdr:rowOff>219075</xdr:rowOff>
    </xdr:to>
    <xdr:sp macro="" textlink="">
      <xdr:nvSpPr>
        <xdr:cNvPr id="1951" name="Rectangle 6">
          <a:extLst>
            <a:ext uri="{FF2B5EF4-FFF2-40B4-BE49-F238E27FC236}">
              <a16:creationId xmlns:a16="http://schemas.microsoft.com/office/drawing/2014/main" id="{00000000-0008-0000-0B00-00009F070000}"/>
            </a:ext>
          </a:extLst>
        </xdr:cNvPr>
        <xdr:cNvSpPr>
          <a:spLocks noChangeArrowheads="1"/>
        </xdr:cNvSpPr>
      </xdr:nvSpPr>
      <xdr:spPr bwMode="auto">
        <a:xfrm>
          <a:off x="428625" y="44662725"/>
          <a:ext cx="0" cy="438150"/>
        </a:xfrm>
        <a:prstGeom prst="rect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6</xdr:row>
      <xdr:rowOff>9526</xdr:rowOff>
    </xdr:from>
    <xdr:to>
      <xdr:col>4</xdr:col>
      <xdr:colOff>552450</xdr:colOff>
      <xdr:row>7</xdr:row>
      <xdr:rowOff>161926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2714626" y="981076"/>
          <a:ext cx="895349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御中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314327</xdr:colOff>
      <xdr:row>26</xdr:row>
      <xdr:rowOff>161925</xdr:rowOff>
    </xdr:from>
    <xdr:to>
      <xdr:col>9</xdr:col>
      <xdr:colOff>514350</xdr:colOff>
      <xdr:row>39</xdr:row>
      <xdr:rowOff>28575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CxnSpPr/>
      </xdr:nvCxnSpPr>
      <xdr:spPr>
        <a:xfrm flipH="1">
          <a:off x="314327" y="5133975"/>
          <a:ext cx="6638923" cy="2962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8</xdr:col>
      <xdr:colOff>628652</xdr:colOff>
      <xdr:row>15</xdr:row>
      <xdr:rowOff>29045</xdr:rowOff>
    </xdr:from>
    <xdr:to>
      <xdr:col>9</xdr:col>
      <xdr:colOff>638177</xdr:colOff>
      <xdr:row>18</xdr:row>
      <xdr:rowOff>123825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230593">
          <a:off x="6410327" y="2676995"/>
          <a:ext cx="666750" cy="609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87DAC-3211-426A-8FAE-6F52DD797B7C}">
  <dimension ref="A1:J169"/>
  <sheetViews>
    <sheetView tabSelected="1" view="pageBreakPreview" zoomScaleNormal="100" zoomScaleSheetLayoutView="100" workbookViewId="0">
      <selection activeCell="H6" sqref="H6"/>
    </sheetView>
  </sheetViews>
  <sheetFormatPr defaultRowHeight="13.5"/>
  <cols>
    <col min="1" max="1" width="3.25" customWidth="1"/>
    <col min="2" max="2" width="38.5" customWidth="1"/>
    <col min="3" max="3" width="23.75" customWidth="1"/>
    <col min="4" max="4" width="5.875" customWidth="1"/>
    <col min="5" max="5" width="13.25" customWidth="1"/>
    <col min="6" max="6" width="12.125" customWidth="1"/>
    <col min="7" max="7" width="9.25" bestFit="1" customWidth="1"/>
    <col min="8" max="10" width="10.25" bestFit="1" customWidth="1"/>
  </cols>
  <sheetData>
    <row r="1" spans="1:9" ht="26.25" customHeight="1">
      <c r="A1" s="374" t="s">
        <v>494</v>
      </c>
      <c r="B1" s="374"/>
      <c r="C1" s="374"/>
      <c r="D1" s="375" t="s">
        <v>493</v>
      </c>
      <c r="E1" s="375"/>
      <c r="F1" s="375"/>
    </row>
    <row r="2" spans="1:9" ht="24.75" customHeight="1" thickBot="1">
      <c r="B2" s="131" t="s">
        <v>489</v>
      </c>
      <c r="C2" s="130"/>
      <c r="D2" s="130"/>
      <c r="E2" s="247" t="s">
        <v>434</v>
      </c>
      <c r="F2" s="247"/>
    </row>
    <row r="3" spans="1:9" ht="21" customHeight="1" thickBot="1">
      <c r="A3" s="135"/>
      <c r="B3" s="145" t="s">
        <v>488</v>
      </c>
      <c r="C3" s="143" t="s">
        <v>423</v>
      </c>
      <c r="D3" s="146" t="s">
        <v>8</v>
      </c>
      <c r="E3" s="162" t="s">
        <v>425</v>
      </c>
      <c r="F3" s="146" t="s">
        <v>426</v>
      </c>
    </row>
    <row r="4" spans="1:9" ht="21" customHeight="1">
      <c r="A4" s="150">
        <v>1</v>
      </c>
      <c r="B4" s="136" t="s">
        <v>490</v>
      </c>
      <c r="C4" s="161" t="s">
        <v>454</v>
      </c>
      <c r="D4" s="147">
        <v>1</v>
      </c>
      <c r="E4" s="177"/>
      <c r="F4" s="221"/>
      <c r="H4" s="214">
        <f>SUM(F7,F8,F22)</f>
        <v>0</v>
      </c>
      <c r="I4" s="189">
        <f>SUM(E4,H4)</f>
        <v>0</v>
      </c>
    </row>
    <row r="5" spans="1:9" ht="21" customHeight="1">
      <c r="A5" s="151">
        <v>2</v>
      </c>
      <c r="B5" s="136" t="s">
        <v>319</v>
      </c>
      <c r="C5" s="138"/>
      <c r="D5" s="147">
        <v>1</v>
      </c>
      <c r="E5" s="178"/>
      <c r="F5" s="181"/>
    </row>
    <row r="6" spans="1:9" ht="21" customHeight="1">
      <c r="A6" s="151">
        <v>3</v>
      </c>
      <c r="B6" s="136" t="s">
        <v>320</v>
      </c>
      <c r="C6" s="138"/>
      <c r="D6" s="147">
        <v>1</v>
      </c>
      <c r="E6" s="178"/>
      <c r="F6" s="181"/>
    </row>
    <row r="7" spans="1:9" ht="21" customHeight="1">
      <c r="A7" s="151">
        <v>4</v>
      </c>
      <c r="B7" s="139" t="s">
        <v>321</v>
      </c>
      <c r="C7" s="154" t="s">
        <v>478</v>
      </c>
      <c r="D7" s="147">
        <v>1</v>
      </c>
      <c r="E7" s="178"/>
      <c r="F7" s="181"/>
    </row>
    <row r="8" spans="1:9" ht="21" customHeight="1">
      <c r="A8" s="151">
        <v>5</v>
      </c>
      <c r="B8" s="139" t="s">
        <v>322</v>
      </c>
      <c r="C8" s="154" t="s">
        <v>478</v>
      </c>
      <c r="D8" s="147">
        <v>1</v>
      </c>
      <c r="E8" s="178"/>
      <c r="F8" s="181"/>
    </row>
    <row r="9" spans="1:9" ht="21" customHeight="1">
      <c r="A9" s="151">
        <v>6</v>
      </c>
      <c r="B9" s="139" t="s">
        <v>467</v>
      </c>
      <c r="C9" s="140" t="s">
        <v>334</v>
      </c>
      <c r="D9" s="147">
        <v>1</v>
      </c>
      <c r="E9" s="178"/>
      <c r="F9" s="181"/>
    </row>
    <row r="10" spans="1:9" ht="21" customHeight="1">
      <c r="A10" s="151">
        <v>7</v>
      </c>
      <c r="B10" s="139" t="s">
        <v>323</v>
      </c>
      <c r="C10" s="140" t="s">
        <v>335</v>
      </c>
      <c r="D10" s="147">
        <v>1</v>
      </c>
      <c r="E10" s="178"/>
      <c r="F10" s="181"/>
    </row>
    <row r="11" spans="1:9" ht="21" customHeight="1">
      <c r="A11" s="151">
        <v>8</v>
      </c>
      <c r="B11" s="136" t="s">
        <v>324</v>
      </c>
      <c r="C11" s="138"/>
      <c r="D11" s="147">
        <v>1</v>
      </c>
      <c r="E11" s="178"/>
      <c r="F11" s="181"/>
    </row>
    <row r="12" spans="1:9" ht="21" customHeight="1">
      <c r="A12" s="151">
        <v>9</v>
      </c>
      <c r="B12" s="136" t="s">
        <v>325</v>
      </c>
      <c r="C12" s="138"/>
      <c r="D12" s="147">
        <v>1</v>
      </c>
      <c r="E12" s="178"/>
      <c r="F12" s="181"/>
    </row>
    <row r="13" spans="1:9" ht="21" customHeight="1">
      <c r="A13" s="151">
        <v>10</v>
      </c>
      <c r="B13" s="136" t="s">
        <v>326</v>
      </c>
      <c r="C13" s="138"/>
      <c r="D13" s="147">
        <v>1</v>
      </c>
      <c r="E13" s="178"/>
      <c r="F13" s="181"/>
    </row>
    <row r="14" spans="1:9" ht="21" customHeight="1">
      <c r="A14" s="151">
        <v>11</v>
      </c>
      <c r="B14" s="136" t="s">
        <v>327</v>
      </c>
      <c r="C14" s="138"/>
      <c r="D14" s="147">
        <v>1</v>
      </c>
      <c r="E14" s="178"/>
      <c r="F14" s="181"/>
    </row>
    <row r="15" spans="1:9" ht="21" customHeight="1">
      <c r="A15" s="151">
        <v>12</v>
      </c>
      <c r="B15" s="136" t="s">
        <v>328</v>
      </c>
      <c r="C15" s="138"/>
      <c r="D15" s="147">
        <v>1</v>
      </c>
      <c r="E15" s="178"/>
      <c r="F15" s="181"/>
    </row>
    <row r="16" spans="1:9" ht="21" customHeight="1">
      <c r="A16" s="151">
        <v>13</v>
      </c>
      <c r="B16" s="136" t="s">
        <v>329</v>
      </c>
      <c r="C16" s="138"/>
      <c r="D16" s="147">
        <v>1</v>
      </c>
      <c r="E16" s="178"/>
      <c r="F16" s="181"/>
    </row>
    <row r="17" spans="1:6" ht="21" customHeight="1">
      <c r="A17" s="151">
        <v>14</v>
      </c>
      <c r="B17" s="136" t="s">
        <v>309</v>
      </c>
      <c r="C17" s="138"/>
      <c r="D17" s="147">
        <v>1</v>
      </c>
      <c r="E17" s="178"/>
      <c r="F17" s="181"/>
    </row>
    <row r="18" spans="1:6" ht="21" customHeight="1">
      <c r="A18" s="151">
        <v>15</v>
      </c>
      <c r="B18" s="136" t="s">
        <v>330</v>
      </c>
      <c r="C18" s="138"/>
      <c r="D18" s="147">
        <v>1</v>
      </c>
      <c r="E18" s="178"/>
      <c r="F18" s="181"/>
    </row>
    <row r="19" spans="1:6" ht="21" customHeight="1">
      <c r="A19" s="151">
        <v>16</v>
      </c>
      <c r="B19" s="136" t="s">
        <v>331</v>
      </c>
      <c r="C19" s="138"/>
      <c r="D19" s="147">
        <v>1</v>
      </c>
      <c r="E19" s="178"/>
      <c r="F19" s="181"/>
    </row>
    <row r="20" spans="1:6" ht="21" customHeight="1">
      <c r="A20" s="151">
        <v>17</v>
      </c>
      <c r="B20" s="136" t="s">
        <v>332</v>
      </c>
      <c r="C20" s="138"/>
      <c r="D20" s="147">
        <v>1</v>
      </c>
      <c r="E20" s="178"/>
      <c r="F20" s="181"/>
    </row>
    <row r="21" spans="1:6" ht="21" customHeight="1">
      <c r="A21" s="151">
        <v>18</v>
      </c>
      <c r="B21" s="141" t="s">
        <v>333</v>
      </c>
      <c r="C21" s="142"/>
      <c r="D21" s="149">
        <v>1</v>
      </c>
      <c r="E21" s="178"/>
      <c r="F21" s="181"/>
    </row>
    <row r="22" spans="1:6" ht="21" customHeight="1" thickBot="1">
      <c r="A22" s="152">
        <v>19</v>
      </c>
      <c r="B22" s="153" t="s">
        <v>477</v>
      </c>
      <c r="C22" s="154" t="s">
        <v>478</v>
      </c>
      <c r="D22" s="155">
        <v>1</v>
      </c>
      <c r="E22" s="179"/>
      <c r="F22" s="181"/>
    </row>
    <row r="23" spans="1:6" ht="21" customHeight="1" thickTop="1" thickBot="1">
      <c r="A23" s="158"/>
      <c r="B23" s="156" t="s">
        <v>424</v>
      </c>
      <c r="C23" s="159"/>
      <c r="D23" s="160"/>
      <c r="E23" s="180"/>
      <c r="F23" s="186"/>
    </row>
    <row r="24" spans="1:6" ht="17.25">
      <c r="B24" s="246"/>
      <c r="C24" s="246"/>
      <c r="D24" s="246"/>
    </row>
    <row r="25" spans="1:6" ht="21" customHeight="1" thickBot="1">
      <c r="B25" s="133" t="s">
        <v>435</v>
      </c>
      <c r="C25" s="131"/>
      <c r="D25" s="131"/>
    </row>
    <row r="26" spans="1:6" ht="21" customHeight="1" thickBot="1">
      <c r="A26" s="135"/>
      <c r="B26" s="145" t="s">
        <v>488</v>
      </c>
      <c r="C26" s="143" t="s">
        <v>302</v>
      </c>
      <c r="D26" s="146" t="s">
        <v>8</v>
      </c>
      <c r="E26" s="162" t="s">
        <v>425</v>
      </c>
      <c r="F26" s="146" t="s">
        <v>426</v>
      </c>
    </row>
    <row r="27" spans="1:6" ht="21" customHeight="1">
      <c r="A27" s="203">
        <v>1</v>
      </c>
      <c r="B27" s="136" t="s">
        <v>374</v>
      </c>
      <c r="C27" s="138"/>
      <c r="D27" s="147">
        <v>1</v>
      </c>
      <c r="E27" s="183"/>
      <c r="F27" s="184"/>
    </row>
    <row r="28" spans="1:6" ht="21" customHeight="1">
      <c r="A28" s="203">
        <v>2</v>
      </c>
      <c r="B28" s="136" t="s">
        <v>343</v>
      </c>
      <c r="C28" s="138" t="s">
        <v>360</v>
      </c>
      <c r="D28" s="147">
        <v>1</v>
      </c>
      <c r="E28" s="183"/>
      <c r="F28" s="184"/>
    </row>
    <row r="29" spans="1:6" ht="21" customHeight="1">
      <c r="A29" s="203">
        <v>3</v>
      </c>
      <c r="B29" s="136" t="s">
        <v>344</v>
      </c>
      <c r="C29" s="138" t="s">
        <v>371</v>
      </c>
      <c r="D29" s="147">
        <v>1</v>
      </c>
      <c r="E29" s="183"/>
      <c r="F29" s="184"/>
    </row>
    <row r="30" spans="1:6" ht="21" customHeight="1">
      <c r="A30" s="203">
        <v>4</v>
      </c>
      <c r="B30" s="136" t="s">
        <v>345</v>
      </c>
      <c r="C30" s="138" t="s">
        <v>482</v>
      </c>
      <c r="D30" s="147">
        <v>2</v>
      </c>
      <c r="E30" s="183"/>
      <c r="F30" s="184"/>
    </row>
    <row r="31" spans="1:6" ht="21" customHeight="1">
      <c r="A31" s="203">
        <v>5</v>
      </c>
      <c r="B31" s="136" t="s">
        <v>363</v>
      </c>
      <c r="C31" s="138" t="s">
        <v>304</v>
      </c>
      <c r="D31" s="147">
        <v>1</v>
      </c>
      <c r="E31" s="183"/>
      <c r="F31" s="184"/>
    </row>
    <row r="32" spans="1:6" ht="21" customHeight="1">
      <c r="A32" s="203">
        <v>6</v>
      </c>
      <c r="B32" s="136" t="s">
        <v>311</v>
      </c>
      <c r="C32" s="138" t="s">
        <v>370</v>
      </c>
      <c r="D32" s="147">
        <v>1</v>
      </c>
      <c r="E32" s="183"/>
      <c r="F32" s="184"/>
    </row>
    <row r="33" spans="1:6" ht="21" customHeight="1">
      <c r="A33" s="203">
        <v>7</v>
      </c>
      <c r="B33" s="136" t="s">
        <v>303</v>
      </c>
      <c r="C33" s="138"/>
      <c r="D33" s="147">
        <v>1</v>
      </c>
      <c r="E33" s="183"/>
      <c r="F33" s="184"/>
    </row>
    <row r="34" spans="1:6" ht="21" customHeight="1">
      <c r="A34" s="203">
        <v>8</v>
      </c>
      <c r="B34" s="136" t="s">
        <v>372</v>
      </c>
      <c r="C34" s="138" t="s">
        <v>442</v>
      </c>
      <c r="D34" s="147">
        <v>1</v>
      </c>
      <c r="E34" s="183"/>
      <c r="F34" s="184"/>
    </row>
    <row r="35" spans="1:6" ht="21" customHeight="1">
      <c r="A35" s="203">
        <v>9</v>
      </c>
      <c r="B35" s="136" t="s">
        <v>364</v>
      </c>
      <c r="C35" s="138"/>
      <c r="D35" s="147">
        <v>1</v>
      </c>
      <c r="E35" s="183"/>
      <c r="F35" s="184"/>
    </row>
    <row r="36" spans="1:6" ht="21" customHeight="1">
      <c r="A36" s="203">
        <v>10</v>
      </c>
      <c r="B36" s="136" t="s">
        <v>307</v>
      </c>
      <c r="C36" s="138"/>
      <c r="D36" s="147">
        <v>1</v>
      </c>
      <c r="E36" s="183"/>
      <c r="F36" s="184"/>
    </row>
    <row r="37" spans="1:6" ht="21" customHeight="1">
      <c r="A37" s="203">
        <v>11</v>
      </c>
      <c r="B37" s="136" t="s">
        <v>365</v>
      </c>
      <c r="C37" s="138"/>
      <c r="D37" s="147">
        <v>1</v>
      </c>
      <c r="E37" s="183"/>
      <c r="F37" s="184"/>
    </row>
    <row r="38" spans="1:6" ht="21" customHeight="1">
      <c r="A38" s="203">
        <v>12</v>
      </c>
      <c r="B38" s="136" t="s">
        <v>300</v>
      </c>
      <c r="C38" s="138"/>
      <c r="D38" s="147">
        <v>1</v>
      </c>
      <c r="E38" s="183"/>
      <c r="F38" s="184"/>
    </row>
    <row r="39" spans="1:6" ht="21" customHeight="1">
      <c r="A39" s="203">
        <v>13</v>
      </c>
      <c r="B39" s="136" t="s">
        <v>366</v>
      </c>
      <c r="C39" s="138"/>
      <c r="D39" s="147">
        <v>1</v>
      </c>
      <c r="E39" s="183"/>
      <c r="F39" s="184"/>
    </row>
    <row r="40" spans="1:6" ht="21" customHeight="1">
      <c r="A40" s="203">
        <v>14</v>
      </c>
      <c r="B40" s="139" t="s">
        <v>453</v>
      </c>
      <c r="C40" s="138"/>
      <c r="D40" s="147">
        <v>1</v>
      </c>
      <c r="E40" s="183"/>
      <c r="F40" s="184"/>
    </row>
    <row r="41" spans="1:6" ht="21" customHeight="1">
      <c r="A41" s="203">
        <v>15</v>
      </c>
      <c r="B41" s="136" t="s">
        <v>367</v>
      </c>
      <c r="C41" s="138"/>
      <c r="D41" s="147">
        <v>2</v>
      </c>
      <c r="E41" s="183"/>
      <c r="F41" s="184"/>
    </row>
    <row r="42" spans="1:6" ht="21" customHeight="1">
      <c r="A42" s="203">
        <v>16</v>
      </c>
      <c r="B42" s="136" t="s">
        <v>368</v>
      </c>
      <c r="C42" s="138"/>
      <c r="D42" s="147">
        <v>2</v>
      </c>
      <c r="E42" s="183"/>
      <c r="F42" s="184"/>
    </row>
    <row r="43" spans="1:6" ht="21" customHeight="1">
      <c r="A43" s="203">
        <v>17</v>
      </c>
      <c r="B43" s="136" t="s">
        <v>312</v>
      </c>
      <c r="C43" s="138"/>
      <c r="D43" s="147">
        <v>1</v>
      </c>
      <c r="E43" s="183"/>
      <c r="F43" s="184"/>
    </row>
    <row r="44" spans="1:6" ht="21" customHeight="1" thickBot="1">
      <c r="A44" s="204">
        <v>18</v>
      </c>
      <c r="B44" s="141" t="s">
        <v>369</v>
      </c>
      <c r="C44" s="142"/>
      <c r="D44" s="149">
        <v>2</v>
      </c>
      <c r="E44" s="185"/>
      <c r="F44" s="184"/>
    </row>
    <row r="45" spans="1:6" ht="21" customHeight="1" thickTop="1" thickBot="1">
      <c r="A45" s="157"/>
      <c r="B45" s="239" t="s">
        <v>427</v>
      </c>
      <c r="C45" s="239"/>
      <c r="D45" s="240"/>
      <c r="E45" s="180"/>
      <c r="F45" s="186"/>
    </row>
    <row r="47" spans="1:6" ht="14.25">
      <c r="A47" s="132"/>
      <c r="B47" s="248" t="s">
        <v>436</v>
      </c>
      <c r="C47" s="248"/>
      <c r="D47" s="248"/>
    </row>
    <row r="48" spans="1:6" ht="15" thickBot="1">
      <c r="A48" s="132"/>
      <c r="B48" s="131"/>
      <c r="C48" s="131"/>
      <c r="D48" s="131"/>
    </row>
    <row r="49" spans="1:9" ht="21" customHeight="1" thickBot="1">
      <c r="A49" s="134"/>
      <c r="B49" s="145" t="s">
        <v>488</v>
      </c>
      <c r="C49" s="143" t="s">
        <v>302</v>
      </c>
      <c r="D49" s="146" t="s">
        <v>8</v>
      </c>
      <c r="E49" s="162" t="s">
        <v>425</v>
      </c>
      <c r="F49" s="146" t="s">
        <v>426</v>
      </c>
    </row>
    <row r="50" spans="1:9" ht="21" customHeight="1">
      <c r="A50" s="205">
        <v>1</v>
      </c>
      <c r="B50" s="136" t="s">
        <v>336</v>
      </c>
      <c r="C50" s="137"/>
      <c r="D50" s="147">
        <v>1</v>
      </c>
      <c r="E50" s="177"/>
      <c r="F50" s="184"/>
      <c r="I50" s="213">
        <v>13300000</v>
      </c>
    </row>
    <row r="51" spans="1:9" ht="21" customHeight="1">
      <c r="A51" s="205">
        <v>2</v>
      </c>
      <c r="B51" s="136" t="s">
        <v>337</v>
      </c>
      <c r="C51" s="138"/>
      <c r="D51" s="147">
        <v>1</v>
      </c>
      <c r="E51" s="183"/>
      <c r="F51" s="184"/>
    </row>
    <row r="52" spans="1:9" ht="21" customHeight="1">
      <c r="A52" s="205">
        <v>3</v>
      </c>
      <c r="B52" s="136" t="s">
        <v>373</v>
      </c>
      <c r="C52" s="138"/>
      <c r="D52" s="147">
        <v>1</v>
      </c>
      <c r="E52" s="183"/>
      <c r="F52" s="184"/>
    </row>
    <row r="53" spans="1:9" ht="21" customHeight="1">
      <c r="A53" s="205">
        <v>4</v>
      </c>
      <c r="B53" s="136" t="s">
        <v>338</v>
      </c>
      <c r="C53" s="138"/>
      <c r="D53" s="147">
        <v>1</v>
      </c>
      <c r="E53" s="183"/>
      <c r="F53" s="184"/>
    </row>
    <row r="54" spans="1:9" ht="24.75" customHeight="1">
      <c r="A54" s="205">
        <v>5</v>
      </c>
      <c r="B54" s="136" t="s">
        <v>316</v>
      </c>
      <c r="C54" s="163" t="s">
        <v>404</v>
      </c>
      <c r="D54" s="147">
        <v>1</v>
      </c>
      <c r="E54" s="183"/>
      <c r="F54" s="184"/>
    </row>
    <row r="55" spans="1:9" ht="21" customHeight="1">
      <c r="A55" s="205">
        <v>6</v>
      </c>
      <c r="B55" s="136" t="s">
        <v>339</v>
      </c>
      <c r="C55" s="138"/>
      <c r="D55" s="147">
        <v>1</v>
      </c>
      <c r="E55" s="183"/>
      <c r="F55" s="184"/>
    </row>
    <row r="56" spans="1:9" ht="21" customHeight="1">
      <c r="A56" s="205">
        <v>7</v>
      </c>
      <c r="B56" s="136" t="s">
        <v>340</v>
      </c>
      <c r="C56" s="138"/>
      <c r="D56" s="147">
        <v>1</v>
      </c>
      <c r="E56" s="183"/>
      <c r="F56" s="184"/>
    </row>
    <row r="57" spans="1:9" ht="21" customHeight="1">
      <c r="A57" s="205">
        <v>8</v>
      </c>
      <c r="B57" s="139" t="s">
        <v>468</v>
      </c>
      <c r="C57" s="138"/>
      <c r="D57" s="147">
        <v>3</v>
      </c>
      <c r="E57" s="183"/>
      <c r="F57" s="184"/>
    </row>
    <row r="58" spans="1:9" ht="21" customHeight="1">
      <c r="A58" s="205">
        <v>9</v>
      </c>
      <c r="B58" s="139" t="s">
        <v>471</v>
      </c>
      <c r="C58" s="138"/>
      <c r="D58" s="147">
        <v>2</v>
      </c>
      <c r="E58" s="183"/>
      <c r="F58" s="184"/>
      <c r="I58" s="189">
        <f>SUM(F57:F63)</f>
        <v>0</v>
      </c>
    </row>
    <row r="59" spans="1:9" ht="21" customHeight="1">
      <c r="A59" s="205">
        <v>10</v>
      </c>
      <c r="B59" s="139" t="s">
        <v>470</v>
      </c>
      <c r="C59" s="138"/>
      <c r="D59" s="147">
        <v>2</v>
      </c>
      <c r="E59" s="183"/>
      <c r="F59" s="184"/>
    </row>
    <row r="60" spans="1:9" ht="21" customHeight="1">
      <c r="A60" s="205">
        <v>11</v>
      </c>
      <c r="B60" s="139" t="s">
        <v>469</v>
      </c>
      <c r="C60" s="138"/>
      <c r="D60" s="147">
        <v>2</v>
      </c>
      <c r="E60" s="183"/>
      <c r="F60" s="184"/>
      <c r="G60" s="189"/>
    </row>
    <row r="61" spans="1:9" ht="21" customHeight="1">
      <c r="A61" s="205">
        <v>12</v>
      </c>
      <c r="B61" s="139" t="s">
        <v>480</v>
      </c>
      <c r="C61" s="138"/>
      <c r="D61" s="147">
        <v>2</v>
      </c>
      <c r="E61" s="183"/>
      <c r="F61" s="184"/>
    </row>
    <row r="62" spans="1:9" ht="21" customHeight="1">
      <c r="A62" s="205">
        <v>13</v>
      </c>
      <c r="B62" s="139" t="s">
        <v>479</v>
      </c>
      <c r="C62" s="138"/>
      <c r="D62" s="147">
        <v>2</v>
      </c>
      <c r="E62" s="183"/>
      <c r="F62" s="184"/>
    </row>
    <row r="63" spans="1:9" ht="21" customHeight="1">
      <c r="A63" s="205">
        <v>14</v>
      </c>
      <c r="B63" s="136" t="s">
        <v>341</v>
      </c>
      <c r="C63" s="138"/>
      <c r="D63" s="147">
        <v>1</v>
      </c>
      <c r="E63" s="183"/>
      <c r="F63" s="184"/>
    </row>
    <row r="64" spans="1:9" ht="21" customHeight="1">
      <c r="A64" s="205">
        <v>15</v>
      </c>
      <c r="B64" s="136" t="s">
        <v>342</v>
      </c>
      <c r="C64" s="138"/>
      <c r="D64" s="147">
        <v>1</v>
      </c>
      <c r="E64" s="183"/>
      <c r="F64" s="184"/>
    </row>
    <row r="65" spans="1:6" ht="21" customHeight="1">
      <c r="A65" s="205">
        <v>16</v>
      </c>
      <c r="B65" s="136" t="s">
        <v>313</v>
      </c>
      <c r="C65" s="138"/>
      <c r="D65" s="147">
        <v>1</v>
      </c>
      <c r="E65" s="183"/>
      <c r="F65" s="184"/>
    </row>
    <row r="66" spans="1:6" ht="21" customHeight="1">
      <c r="A66" s="205">
        <v>17</v>
      </c>
      <c r="B66" s="136" t="s">
        <v>346</v>
      </c>
      <c r="C66" s="138"/>
      <c r="D66" s="147">
        <v>15</v>
      </c>
      <c r="E66" s="183"/>
      <c r="F66" s="184"/>
    </row>
    <row r="67" spans="1:6" ht="21" customHeight="1">
      <c r="A67" s="205">
        <v>18</v>
      </c>
      <c r="B67" s="136" t="s">
        <v>347</v>
      </c>
      <c r="C67" s="138" t="s">
        <v>348</v>
      </c>
      <c r="D67" s="147">
        <v>1</v>
      </c>
      <c r="E67" s="183"/>
      <c r="F67" s="184"/>
    </row>
    <row r="68" spans="1:6" ht="21" customHeight="1">
      <c r="A68" s="205">
        <v>19</v>
      </c>
      <c r="B68" s="136" t="s">
        <v>349</v>
      </c>
      <c r="C68" s="138"/>
      <c r="D68" s="147">
        <v>1</v>
      </c>
      <c r="E68" s="183"/>
      <c r="F68" s="184"/>
    </row>
    <row r="69" spans="1:6" ht="25.5" customHeight="1">
      <c r="A69" s="205">
        <v>20</v>
      </c>
      <c r="B69" s="136" t="s">
        <v>350</v>
      </c>
      <c r="C69" s="163" t="s">
        <v>405</v>
      </c>
      <c r="D69" s="147">
        <v>1</v>
      </c>
      <c r="E69" s="183"/>
      <c r="F69" s="184"/>
    </row>
    <row r="70" spans="1:6" ht="21" customHeight="1">
      <c r="A70" s="205">
        <v>21</v>
      </c>
      <c r="B70" s="136" t="s">
        <v>351</v>
      </c>
      <c r="C70" s="138"/>
      <c r="D70" s="147">
        <v>1</v>
      </c>
      <c r="E70" s="183"/>
      <c r="F70" s="184"/>
    </row>
    <row r="71" spans="1:6" ht="21" customHeight="1">
      <c r="A71" s="205">
        <v>22</v>
      </c>
      <c r="B71" s="136" t="s">
        <v>409</v>
      </c>
      <c r="C71" s="138" t="s">
        <v>408</v>
      </c>
      <c r="D71" s="147">
        <v>1</v>
      </c>
      <c r="E71" s="183"/>
      <c r="F71" s="184"/>
    </row>
    <row r="72" spans="1:6" ht="21" customHeight="1">
      <c r="A72" s="205">
        <v>23</v>
      </c>
      <c r="B72" s="136" t="s">
        <v>406</v>
      </c>
      <c r="C72" s="138" t="s">
        <v>407</v>
      </c>
      <c r="D72" s="147">
        <v>1</v>
      </c>
      <c r="E72" s="183"/>
      <c r="F72" s="184"/>
    </row>
    <row r="73" spans="1:6" ht="21" customHeight="1">
      <c r="A73" s="205">
        <v>24</v>
      </c>
      <c r="B73" s="136" t="s">
        <v>352</v>
      </c>
      <c r="C73" s="140" t="s">
        <v>481</v>
      </c>
      <c r="D73" s="147">
        <v>6</v>
      </c>
      <c r="E73" s="183"/>
      <c r="F73" s="184"/>
    </row>
    <row r="74" spans="1:6" ht="21" customHeight="1">
      <c r="A74" s="205">
        <v>25</v>
      </c>
      <c r="B74" s="136" t="s">
        <v>353</v>
      </c>
      <c r="C74" s="140" t="s">
        <v>481</v>
      </c>
      <c r="D74" s="147">
        <v>2</v>
      </c>
      <c r="E74" s="183"/>
      <c r="F74" s="184"/>
    </row>
    <row r="75" spans="1:6" ht="21" customHeight="1">
      <c r="A75" s="205">
        <v>26</v>
      </c>
      <c r="B75" s="136" t="s">
        <v>355</v>
      </c>
      <c r="C75" s="138"/>
      <c r="D75" s="147">
        <v>2</v>
      </c>
      <c r="E75" s="183"/>
      <c r="F75" s="184"/>
    </row>
    <row r="76" spans="1:6" ht="21" customHeight="1">
      <c r="A76" s="205">
        <v>27</v>
      </c>
      <c r="B76" s="136" t="s">
        <v>306</v>
      </c>
      <c r="C76" s="138"/>
      <c r="D76" s="147">
        <v>1</v>
      </c>
      <c r="E76" s="183"/>
      <c r="F76" s="184"/>
    </row>
    <row r="77" spans="1:6" ht="21" customHeight="1">
      <c r="A77" s="205">
        <v>28</v>
      </c>
      <c r="B77" s="136" t="s">
        <v>315</v>
      </c>
      <c r="C77" s="138"/>
      <c r="D77" s="147">
        <v>6</v>
      </c>
      <c r="E77" s="183"/>
      <c r="F77" s="184"/>
    </row>
    <row r="78" spans="1:6" ht="21" customHeight="1">
      <c r="A78" s="205">
        <v>29</v>
      </c>
      <c r="B78" s="136" t="s">
        <v>356</v>
      </c>
      <c r="C78" s="138"/>
      <c r="D78" s="147">
        <v>1</v>
      </c>
      <c r="E78" s="183"/>
      <c r="F78" s="184"/>
    </row>
    <row r="79" spans="1:6" ht="21" customHeight="1">
      <c r="A79" s="205">
        <v>30</v>
      </c>
      <c r="B79" s="136" t="s">
        <v>305</v>
      </c>
      <c r="C79" s="138"/>
      <c r="D79" s="147">
        <v>2</v>
      </c>
      <c r="E79" s="183"/>
      <c r="F79" s="184"/>
    </row>
    <row r="80" spans="1:6" ht="21" customHeight="1">
      <c r="A80" s="205">
        <v>31</v>
      </c>
      <c r="B80" s="136" t="s">
        <v>357</v>
      </c>
      <c r="C80" s="138"/>
      <c r="D80" s="147">
        <v>2</v>
      </c>
      <c r="E80" s="183"/>
      <c r="F80" s="184"/>
    </row>
    <row r="81" spans="1:6" ht="21" customHeight="1">
      <c r="A81" s="205">
        <v>32</v>
      </c>
      <c r="B81" s="139" t="s">
        <v>486</v>
      </c>
      <c r="C81" s="140"/>
      <c r="D81" s="148">
        <v>1</v>
      </c>
      <c r="E81" s="183"/>
      <c r="F81" s="184"/>
    </row>
    <row r="82" spans="1:6" ht="21" customHeight="1">
      <c r="A82" s="205">
        <v>33</v>
      </c>
      <c r="B82" s="136" t="s">
        <v>358</v>
      </c>
      <c r="C82" s="138"/>
      <c r="D82" s="147">
        <v>1</v>
      </c>
      <c r="E82" s="183"/>
      <c r="F82" s="184"/>
    </row>
    <row r="83" spans="1:6" ht="21" customHeight="1">
      <c r="A83" s="205">
        <v>34</v>
      </c>
      <c r="B83" s="136" t="s">
        <v>314</v>
      </c>
      <c r="C83" s="138"/>
      <c r="D83" s="147">
        <v>1</v>
      </c>
      <c r="E83" s="183"/>
      <c r="F83" s="184"/>
    </row>
    <row r="84" spans="1:6" ht="21" customHeight="1">
      <c r="A84" s="205">
        <v>35</v>
      </c>
      <c r="B84" s="139" t="s">
        <v>464</v>
      </c>
      <c r="C84" s="202" t="s">
        <v>465</v>
      </c>
      <c r="D84" s="147">
        <v>10</v>
      </c>
      <c r="E84" s="183"/>
      <c r="F84" s="184"/>
    </row>
    <row r="85" spans="1:6" ht="21" customHeight="1">
      <c r="A85" s="205">
        <v>36</v>
      </c>
      <c r="B85" s="136" t="s">
        <v>359</v>
      </c>
      <c r="C85" s="138"/>
      <c r="D85" s="147">
        <v>1</v>
      </c>
      <c r="E85" s="183"/>
      <c r="F85" s="184"/>
    </row>
    <row r="86" spans="1:6" ht="21" customHeight="1">
      <c r="A86" s="205">
        <v>37</v>
      </c>
      <c r="B86" s="136" t="s">
        <v>308</v>
      </c>
      <c r="C86" s="138"/>
      <c r="D86" s="147">
        <v>1</v>
      </c>
      <c r="E86" s="183"/>
      <c r="F86" s="184"/>
    </row>
    <row r="87" spans="1:6" ht="21" customHeight="1" thickBot="1">
      <c r="A87" s="205">
        <v>38</v>
      </c>
      <c r="B87" s="141" t="s">
        <v>301</v>
      </c>
      <c r="C87" s="142"/>
      <c r="D87" s="149">
        <v>2</v>
      </c>
      <c r="E87" s="185"/>
      <c r="F87" s="184"/>
    </row>
    <row r="88" spans="1:6" ht="21" customHeight="1" thickTop="1" thickBot="1">
      <c r="A88" s="222"/>
      <c r="B88" s="239" t="s">
        <v>427</v>
      </c>
      <c r="C88" s="239"/>
      <c r="D88" s="240"/>
      <c r="E88" s="180"/>
      <c r="F88" s="186"/>
    </row>
    <row r="89" spans="1:6" ht="21" customHeight="1">
      <c r="A89" s="165"/>
      <c r="B89" s="166"/>
      <c r="C89" s="166"/>
      <c r="D89" s="166"/>
    </row>
    <row r="90" spans="1:6" ht="21" customHeight="1" thickBot="1">
      <c r="A90" s="165"/>
      <c r="B90" s="199" t="s">
        <v>491</v>
      </c>
      <c r="C90" s="166"/>
      <c r="D90" s="166"/>
    </row>
    <row r="91" spans="1:6" ht="21" customHeight="1" thickBot="1">
      <c r="A91" s="134"/>
      <c r="B91" s="145" t="s">
        <v>488</v>
      </c>
      <c r="C91" s="143" t="s">
        <v>302</v>
      </c>
      <c r="D91" s="146" t="s">
        <v>8</v>
      </c>
      <c r="E91" s="162" t="s">
        <v>425</v>
      </c>
      <c r="F91" s="146" t="s">
        <v>426</v>
      </c>
    </row>
    <row r="92" spans="1:6" ht="21" customHeight="1">
      <c r="A92" s="206">
        <v>1</v>
      </c>
      <c r="B92" s="170" t="s">
        <v>317</v>
      </c>
      <c r="C92" s="137"/>
      <c r="D92" s="171">
        <v>1</v>
      </c>
      <c r="E92" s="177"/>
      <c r="F92" s="182"/>
    </row>
    <row r="93" spans="1:6" ht="21" customHeight="1">
      <c r="A93" s="203">
        <v>2</v>
      </c>
      <c r="B93" s="136" t="s">
        <v>318</v>
      </c>
      <c r="C93" s="138"/>
      <c r="D93" s="147">
        <v>1</v>
      </c>
      <c r="E93" s="183"/>
      <c r="F93" s="184"/>
    </row>
    <row r="94" spans="1:6" ht="21" customHeight="1" thickBot="1">
      <c r="A94" s="237">
        <v>3</v>
      </c>
      <c r="B94" s="172" t="s">
        <v>458</v>
      </c>
      <c r="C94" s="173"/>
      <c r="D94" s="174">
        <v>1</v>
      </c>
      <c r="E94" s="187"/>
      <c r="F94" s="184"/>
    </row>
    <row r="95" spans="1:6" ht="21" customHeight="1" thickTop="1" thickBot="1">
      <c r="A95" s="222"/>
      <c r="B95" s="239" t="s">
        <v>427</v>
      </c>
      <c r="C95" s="239"/>
      <c r="D95" s="240"/>
      <c r="E95" s="180"/>
      <c r="F95" s="186"/>
    </row>
    <row r="96" spans="1:6" ht="21" customHeight="1">
      <c r="A96" s="227"/>
      <c r="B96" s="228"/>
      <c r="C96" s="228"/>
      <c r="D96" s="229"/>
      <c r="E96" s="230"/>
      <c r="F96" s="230"/>
    </row>
    <row r="97" spans="1:8" ht="21" customHeight="1" thickBot="1">
      <c r="A97" s="231"/>
      <c r="B97" s="249" t="s">
        <v>441</v>
      </c>
      <c r="C97" s="249"/>
      <c r="D97" s="232"/>
      <c r="E97" s="233"/>
      <c r="F97" s="233"/>
    </row>
    <row r="98" spans="1:8" ht="21" customHeight="1" thickBot="1">
      <c r="A98" s="134"/>
      <c r="B98" s="145" t="s">
        <v>488</v>
      </c>
      <c r="C98" s="143" t="s">
        <v>302</v>
      </c>
      <c r="D98" s="146" t="s">
        <v>8</v>
      </c>
      <c r="E98" s="162" t="s">
        <v>425</v>
      </c>
      <c r="F98" s="146" t="s">
        <v>426</v>
      </c>
    </row>
    <row r="99" spans="1:8" ht="21" customHeight="1">
      <c r="A99" s="206">
        <v>1</v>
      </c>
      <c r="B99" s="124" t="s">
        <v>459</v>
      </c>
      <c r="C99" s="137"/>
      <c r="D99" s="171">
        <v>1</v>
      </c>
      <c r="E99" s="177"/>
      <c r="F99" s="182"/>
    </row>
    <row r="100" spans="1:8" ht="21" customHeight="1">
      <c r="A100" s="203">
        <v>2</v>
      </c>
      <c r="B100" s="136" t="s">
        <v>310</v>
      </c>
      <c r="C100" s="138"/>
      <c r="D100" s="147">
        <v>1</v>
      </c>
      <c r="E100" s="183"/>
      <c r="F100" s="184"/>
    </row>
    <row r="101" spans="1:8" ht="21" customHeight="1">
      <c r="A101" s="203">
        <v>3</v>
      </c>
      <c r="B101" s="136" t="s">
        <v>361</v>
      </c>
      <c r="C101" s="138"/>
      <c r="D101" s="147">
        <v>1</v>
      </c>
      <c r="E101" s="183"/>
      <c r="F101" s="184"/>
    </row>
    <row r="102" spans="1:8" ht="21" customHeight="1">
      <c r="A102" s="203">
        <v>4</v>
      </c>
      <c r="B102" s="136" t="s">
        <v>362</v>
      </c>
      <c r="C102" s="138"/>
      <c r="D102" s="147">
        <v>1</v>
      </c>
      <c r="E102" s="183"/>
      <c r="F102" s="184"/>
      <c r="H102">
        <v>40</v>
      </c>
    </row>
    <row r="103" spans="1:8" ht="21" customHeight="1">
      <c r="A103" s="203">
        <v>5</v>
      </c>
      <c r="B103" s="136" t="s">
        <v>354</v>
      </c>
      <c r="C103" s="138" t="s">
        <v>457</v>
      </c>
      <c r="D103" s="147">
        <v>2</v>
      </c>
      <c r="E103" s="183"/>
      <c r="F103" s="184"/>
    </row>
    <row r="104" spans="1:8" ht="21" customHeight="1">
      <c r="A104" s="203">
        <v>6</v>
      </c>
      <c r="B104" s="139" t="s">
        <v>311</v>
      </c>
      <c r="C104" s="140" t="s">
        <v>460</v>
      </c>
      <c r="D104" s="148">
        <v>1</v>
      </c>
      <c r="E104" s="183"/>
      <c r="F104" s="184"/>
    </row>
    <row r="105" spans="1:8" ht="21" customHeight="1">
      <c r="A105" s="203">
        <v>7</v>
      </c>
      <c r="B105" s="139" t="s">
        <v>483</v>
      </c>
      <c r="C105" s="140" t="s">
        <v>484</v>
      </c>
      <c r="D105" s="148">
        <v>3</v>
      </c>
      <c r="E105" s="183"/>
      <c r="F105" s="184"/>
    </row>
    <row r="106" spans="1:8" ht="21" customHeight="1">
      <c r="A106" s="203">
        <v>8</v>
      </c>
      <c r="B106" s="139" t="s">
        <v>472</v>
      </c>
      <c r="C106" s="140" t="s">
        <v>485</v>
      </c>
      <c r="D106" s="148">
        <v>1</v>
      </c>
      <c r="E106" s="183"/>
      <c r="F106" s="184"/>
    </row>
    <row r="107" spans="1:8" ht="32.25" customHeight="1">
      <c r="A107" s="203">
        <v>9</v>
      </c>
      <c r="B107" s="136" t="s">
        <v>382</v>
      </c>
      <c r="C107" s="138" t="s">
        <v>398</v>
      </c>
      <c r="D107" s="147">
        <v>1</v>
      </c>
      <c r="E107" s="183"/>
      <c r="F107" s="184"/>
    </row>
    <row r="108" spans="1:8" ht="27.75" customHeight="1">
      <c r="A108" s="203">
        <v>10</v>
      </c>
      <c r="B108" s="136" t="s">
        <v>394</v>
      </c>
      <c r="C108" s="163" t="s">
        <v>395</v>
      </c>
      <c r="D108" s="147">
        <v>6</v>
      </c>
      <c r="E108" s="183"/>
      <c r="F108" s="184"/>
    </row>
    <row r="109" spans="1:8" ht="27.75" customHeight="1">
      <c r="A109" s="203">
        <v>11</v>
      </c>
      <c r="B109" s="139" t="s">
        <v>461</v>
      </c>
      <c r="C109" s="163"/>
      <c r="D109" s="147">
        <v>1</v>
      </c>
      <c r="E109" s="183"/>
      <c r="F109" s="184"/>
    </row>
    <row r="110" spans="1:8" ht="27.75" customHeight="1">
      <c r="A110" s="203">
        <v>12</v>
      </c>
      <c r="B110" s="139" t="s">
        <v>386</v>
      </c>
      <c r="C110" s="138" t="s">
        <v>387</v>
      </c>
      <c r="D110" s="147">
        <v>2</v>
      </c>
      <c r="E110" s="183"/>
      <c r="F110" s="184"/>
    </row>
    <row r="111" spans="1:8" ht="27.75" customHeight="1">
      <c r="A111" s="203">
        <v>13</v>
      </c>
      <c r="B111" s="215" t="s">
        <v>462</v>
      </c>
      <c r="C111" s="138" t="s">
        <v>463</v>
      </c>
      <c r="D111" s="147">
        <v>1</v>
      </c>
      <c r="E111" s="183"/>
      <c r="F111" s="184"/>
    </row>
    <row r="112" spans="1:8" ht="21" customHeight="1">
      <c r="A112" s="203">
        <v>14</v>
      </c>
      <c r="B112" s="216" t="s">
        <v>487</v>
      </c>
      <c r="C112" s="138"/>
      <c r="D112" s="147">
        <v>2</v>
      </c>
      <c r="E112" s="183"/>
      <c r="F112" s="184"/>
    </row>
    <row r="113" spans="1:10" ht="21" customHeight="1" thickBot="1">
      <c r="A113" s="203">
        <v>15</v>
      </c>
      <c r="B113" s="217" t="s">
        <v>475</v>
      </c>
      <c r="C113" s="138" t="s">
        <v>476</v>
      </c>
      <c r="D113" s="147">
        <v>1</v>
      </c>
      <c r="E113" s="183"/>
      <c r="F113" s="184"/>
    </row>
    <row r="114" spans="1:10" ht="21" customHeight="1" thickTop="1" thickBot="1">
      <c r="A114" s="222"/>
      <c r="B114" s="239" t="s">
        <v>427</v>
      </c>
      <c r="C114" s="239"/>
      <c r="D114" s="240"/>
      <c r="E114" s="180"/>
      <c r="F114" s="186"/>
    </row>
    <row r="115" spans="1:10" ht="21" customHeight="1">
      <c r="A115" s="169"/>
      <c r="B115" s="167"/>
      <c r="C115" s="167"/>
      <c r="D115" s="168"/>
    </row>
    <row r="116" spans="1:10" ht="21" customHeight="1" thickBot="1">
      <c r="B116" s="200" t="s">
        <v>437</v>
      </c>
    </row>
    <row r="117" spans="1:10" ht="21" customHeight="1" thickBot="1">
      <c r="A117" s="134"/>
      <c r="B117" s="145" t="s">
        <v>488</v>
      </c>
      <c r="C117" s="143" t="s">
        <v>302</v>
      </c>
      <c r="D117" s="146" t="s">
        <v>8</v>
      </c>
      <c r="E117" s="162" t="s">
        <v>425</v>
      </c>
      <c r="F117" s="146" t="s">
        <v>426</v>
      </c>
    </row>
    <row r="118" spans="1:10" ht="21" customHeight="1">
      <c r="A118" s="207">
        <v>1</v>
      </c>
      <c r="B118" s="234" t="s">
        <v>443</v>
      </c>
      <c r="C118" s="137" t="s">
        <v>375</v>
      </c>
      <c r="D118" s="171">
        <v>1</v>
      </c>
      <c r="E118" s="177"/>
      <c r="F118" s="182"/>
    </row>
    <row r="119" spans="1:10" ht="21" customHeight="1">
      <c r="A119" s="208">
        <v>2</v>
      </c>
      <c r="B119" s="139" t="s">
        <v>444</v>
      </c>
      <c r="C119" s="138" t="s">
        <v>428</v>
      </c>
      <c r="D119" s="147">
        <v>1</v>
      </c>
      <c r="E119" s="183"/>
      <c r="F119" s="184"/>
    </row>
    <row r="120" spans="1:10" ht="21" customHeight="1">
      <c r="A120" s="208">
        <v>3</v>
      </c>
      <c r="B120" s="136" t="s">
        <v>376</v>
      </c>
      <c r="C120" s="138" t="s">
        <v>428</v>
      </c>
      <c r="D120" s="147">
        <v>1</v>
      </c>
      <c r="E120" s="183"/>
      <c r="F120" s="184"/>
    </row>
    <row r="121" spans="1:10" ht="21" customHeight="1">
      <c r="A121" s="208">
        <v>4</v>
      </c>
      <c r="B121" s="136" t="s">
        <v>377</v>
      </c>
      <c r="C121" s="138" t="s">
        <v>428</v>
      </c>
      <c r="D121" s="147">
        <v>4</v>
      </c>
      <c r="E121" s="183"/>
      <c r="F121" s="184"/>
    </row>
    <row r="122" spans="1:10" ht="21" customHeight="1">
      <c r="A122" s="208">
        <v>5</v>
      </c>
      <c r="B122" s="136" t="s">
        <v>378</v>
      </c>
      <c r="C122" s="138" t="s">
        <v>428</v>
      </c>
      <c r="D122" s="147">
        <v>1</v>
      </c>
      <c r="E122" s="183"/>
      <c r="F122" s="184"/>
    </row>
    <row r="123" spans="1:10" ht="21" customHeight="1">
      <c r="A123" s="208">
        <v>6</v>
      </c>
      <c r="B123" s="136" t="s">
        <v>466</v>
      </c>
      <c r="C123" s="138" t="s">
        <v>428</v>
      </c>
      <c r="D123" s="147">
        <v>1</v>
      </c>
      <c r="E123" s="183"/>
      <c r="F123" s="184"/>
    </row>
    <row r="124" spans="1:10" ht="27.75" customHeight="1">
      <c r="A124" s="208">
        <v>7</v>
      </c>
      <c r="B124" s="136" t="s">
        <v>379</v>
      </c>
      <c r="C124" s="138" t="s">
        <v>428</v>
      </c>
      <c r="D124" s="147">
        <v>1</v>
      </c>
      <c r="E124" s="183"/>
      <c r="F124" s="184"/>
    </row>
    <row r="125" spans="1:10" ht="27.75" customHeight="1">
      <c r="A125" s="208">
        <v>8</v>
      </c>
      <c r="B125" s="136" t="s">
        <v>380</v>
      </c>
      <c r="C125" s="163" t="s">
        <v>381</v>
      </c>
      <c r="D125" s="147">
        <v>1</v>
      </c>
      <c r="E125" s="183"/>
      <c r="F125" s="184"/>
    </row>
    <row r="126" spans="1:10" ht="21" customHeight="1" thickBot="1">
      <c r="A126" s="208">
        <v>9</v>
      </c>
      <c r="B126" s="136" t="s">
        <v>383</v>
      </c>
      <c r="C126" s="220" t="s">
        <v>417</v>
      </c>
      <c r="D126" s="147">
        <v>1</v>
      </c>
      <c r="E126" s="183"/>
      <c r="F126" s="184"/>
    </row>
    <row r="127" spans="1:10" ht="26.25" customHeight="1" thickTop="1" thickBot="1">
      <c r="A127" s="222"/>
      <c r="B127" s="239" t="s">
        <v>427</v>
      </c>
      <c r="C127" s="239"/>
      <c r="D127" s="240"/>
      <c r="E127" s="180"/>
      <c r="F127" s="186"/>
      <c r="H127" s="189"/>
      <c r="J127" s="189"/>
    </row>
    <row r="128" spans="1:10" ht="21" customHeight="1">
      <c r="A128" s="132"/>
      <c r="B128" s="246"/>
      <c r="C128" s="246"/>
      <c r="D128" s="246"/>
    </row>
    <row r="129" spans="1:6" ht="21" customHeight="1" thickBot="1">
      <c r="A129" s="132"/>
      <c r="B129" s="131" t="s">
        <v>438</v>
      </c>
      <c r="C129" s="131"/>
      <c r="D129" s="131"/>
    </row>
    <row r="130" spans="1:6" ht="21" customHeight="1" thickBot="1">
      <c r="A130" s="135"/>
      <c r="B130" s="145" t="s">
        <v>488</v>
      </c>
      <c r="C130" s="143" t="s">
        <v>302</v>
      </c>
      <c r="D130" s="146" t="s">
        <v>8</v>
      </c>
      <c r="E130" s="162" t="s">
        <v>425</v>
      </c>
      <c r="F130" s="146" t="s">
        <v>426</v>
      </c>
    </row>
    <row r="131" spans="1:6" ht="21" customHeight="1">
      <c r="A131" s="209">
        <v>1</v>
      </c>
      <c r="B131" s="139" t="s">
        <v>410</v>
      </c>
      <c r="C131" s="144" t="s">
        <v>411</v>
      </c>
      <c r="D131" s="148">
        <v>4</v>
      </c>
      <c r="E131" s="177"/>
      <c r="F131" s="182"/>
    </row>
    <row r="132" spans="1:6" ht="27.75" customHeight="1">
      <c r="A132" s="208">
        <v>2</v>
      </c>
      <c r="B132" s="139" t="s">
        <v>410</v>
      </c>
      <c r="C132" s="140" t="s">
        <v>412</v>
      </c>
      <c r="D132" s="148">
        <v>4</v>
      </c>
      <c r="E132" s="183"/>
      <c r="F132" s="184"/>
    </row>
    <row r="133" spans="1:6" ht="27.75" customHeight="1">
      <c r="A133" s="208">
        <v>3</v>
      </c>
      <c r="B133" s="139" t="s">
        <v>410</v>
      </c>
      <c r="C133" s="164" t="s">
        <v>413</v>
      </c>
      <c r="D133" s="148">
        <v>1</v>
      </c>
      <c r="E133" s="183"/>
      <c r="F133" s="184"/>
    </row>
    <row r="134" spans="1:6" ht="25.5" customHeight="1">
      <c r="A134" s="208">
        <v>4</v>
      </c>
      <c r="B134" s="139" t="s">
        <v>410</v>
      </c>
      <c r="C134" s="164" t="s">
        <v>414</v>
      </c>
      <c r="D134" s="148">
        <v>1</v>
      </c>
      <c r="E134" s="183"/>
      <c r="F134" s="184"/>
    </row>
    <row r="135" spans="1:6" ht="21" customHeight="1">
      <c r="A135" s="208">
        <v>5</v>
      </c>
      <c r="B135" s="139" t="s">
        <v>415</v>
      </c>
      <c r="C135" s="140" t="s">
        <v>416</v>
      </c>
      <c r="D135" s="148">
        <v>10</v>
      </c>
      <c r="E135" s="183"/>
      <c r="F135" s="184"/>
    </row>
    <row r="136" spans="1:6" ht="20.25" customHeight="1">
      <c r="A136" s="208">
        <v>6</v>
      </c>
      <c r="B136" s="136" t="s">
        <v>384</v>
      </c>
      <c r="C136" s="138" t="s">
        <v>385</v>
      </c>
      <c r="D136" s="147">
        <v>2</v>
      </c>
      <c r="E136" s="183"/>
      <c r="F136" s="184"/>
    </row>
    <row r="137" spans="1:6" ht="21" customHeight="1">
      <c r="A137" s="208">
        <v>7</v>
      </c>
      <c r="B137" s="136" t="s">
        <v>388</v>
      </c>
      <c r="C137" s="138" t="s">
        <v>389</v>
      </c>
      <c r="D137" s="147">
        <v>1</v>
      </c>
      <c r="E137" s="183"/>
      <c r="F137" s="184"/>
    </row>
    <row r="138" spans="1:6" ht="21" customHeight="1">
      <c r="A138" s="208">
        <v>8</v>
      </c>
      <c r="B138" s="136" t="s">
        <v>390</v>
      </c>
      <c r="C138" s="138" t="s">
        <v>391</v>
      </c>
      <c r="D138" s="147">
        <v>10</v>
      </c>
      <c r="E138" s="183"/>
      <c r="F138" s="184"/>
    </row>
    <row r="139" spans="1:6" ht="31.5" customHeight="1">
      <c r="A139" s="208">
        <v>9</v>
      </c>
      <c r="B139" s="136" t="s">
        <v>392</v>
      </c>
      <c r="C139" s="138" t="s">
        <v>393</v>
      </c>
      <c r="D139" s="147">
        <v>10</v>
      </c>
      <c r="E139" s="183"/>
      <c r="F139" s="184"/>
    </row>
    <row r="140" spans="1:6" ht="27" customHeight="1">
      <c r="A140" s="208">
        <v>10</v>
      </c>
      <c r="B140" s="136" t="s">
        <v>451</v>
      </c>
      <c r="C140" s="201" t="s">
        <v>452</v>
      </c>
      <c r="D140" s="147">
        <v>1</v>
      </c>
      <c r="E140" s="183"/>
      <c r="F140" s="184"/>
    </row>
    <row r="141" spans="1:6" ht="21" customHeight="1">
      <c r="A141" s="208">
        <v>11</v>
      </c>
      <c r="B141" s="136" t="s">
        <v>396</v>
      </c>
      <c r="C141" s="218" t="s">
        <v>446</v>
      </c>
      <c r="D141" s="147">
        <v>1</v>
      </c>
      <c r="E141" s="183"/>
      <c r="F141" s="184"/>
    </row>
    <row r="142" spans="1:6" ht="21" customHeight="1">
      <c r="A142" s="208">
        <v>12</v>
      </c>
      <c r="B142" s="136" t="s">
        <v>397</v>
      </c>
      <c r="C142" s="138"/>
      <c r="D142" s="147">
        <v>5</v>
      </c>
      <c r="E142" s="183"/>
      <c r="F142" s="184"/>
    </row>
    <row r="143" spans="1:6" ht="21" customHeight="1">
      <c r="A143" s="208">
        <v>13</v>
      </c>
      <c r="B143" s="136" t="s">
        <v>399</v>
      </c>
      <c r="C143" s="138"/>
      <c r="D143" s="147">
        <v>1</v>
      </c>
      <c r="E143" s="183"/>
      <c r="F143" s="184"/>
    </row>
    <row r="144" spans="1:6" ht="21" customHeight="1">
      <c r="A144" s="208">
        <v>14</v>
      </c>
      <c r="B144" s="136" t="s">
        <v>400</v>
      </c>
      <c r="C144" s="138" t="s">
        <v>401</v>
      </c>
      <c r="D144" s="147">
        <v>2</v>
      </c>
      <c r="E144" s="183"/>
      <c r="F144" s="184"/>
    </row>
    <row r="145" spans="1:8" ht="21" customHeight="1">
      <c r="A145" s="208">
        <v>15</v>
      </c>
      <c r="B145" s="153" t="s">
        <v>429</v>
      </c>
      <c r="C145" s="219" t="s">
        <v>430</v>
      </c>
      <c r="D145" s="149">
        <v>2</v>
      </c>
      <c r="E145" s="183"/>
      <c r="F145" s="184"/>
    </row>
    <row r="146" spans="1:8" ht="21" customHeight="1">
      <c r="A146" s="210">
        <v>16</v>
      </c>
      <c r="B146" s="153" t="s">
        <v>402</v>
      </c>
      <c r="C146" s="142" t="s">
        <v>403</v>
      </c>
      <c r="D146" s="149">
        <v>1</v>
      </c>
      <c r="E146" s="183"/>
      <c r="F146" s="184"/>
    </row>
    <row r="147" spans="1:8" ht="21" customHeight="1">
      <c r="A147" s="210">
        <v>17</v>
      </c>
      <c r="B147" s="153" t="s">
        <v>445</v>
      </c>
      <c r="C147" s="219" t="s">
        <v>492</v>
      </c>
      <c r="D147" s="149">
        <v>1</v>
      </c>
      <c r="E147" s="183"/>
      <c r="F147" s="184"/>
    </row>
    <row r="148" spans="1:8" ht="21" customHeight="1">
      <c r="A148" s="210">
        <v>18</v>
      </c>
      <c r="B148" s="153" t="s">
        <v>447</v>
      </c>
      <c r="C148" s="142" t="s">
        <v>448</v>
      </c>
      <c r="D148" s="149">
        <v>5</v>
      </c>
      <c r="E148" s="183"/>
      <c r="F148" s="184"/>
    </row>
    <row r="149" spans="1:8" ht="21" customHeight="1">
      <c r="A149" s="210">
        <v>19</v>
      </c>
      <c r="B149" s="153" t="s">
        <v>449</v>
      </c>
      <c r="C149" s="142" t="s">
        <v>450</v>
      </c>
      <c r="D149" s="149">
        <v>2</v>
      </c>
      <c r="E149" s="183"/>
      <c r="F149" s="184"/>
    </row>
    <row r="150" spans="1:8" ht="21" customHeight="1">
      <c r="A150" s="210">
        <v>20</v>
      </c>
      <c r="B150" s="153" t="s">
        <v>456</v>
      </c>
      <c r="C150" s="142" t="s">
        <v>455</v>
      </c>
      <c r="D150" s="149">
        <v>5</v>
      </c>
      <c r="E150" s="183"/>
      <c r="F150" s="184"/>
    </row>
    <row r="151" spans="1:8" ht="21" customHeight="1" thickBot="1">
      <c r="A151" s="210">
        <v>21</v>
      </c>
      <c r="B151" s="153" t="s">
        <v>473</v>
      </c>
      <c r="C151" s="142" t="s">
        <v>474</v>
      </c>
      <c r="D151" s="149">
        <v>1</v>
      </c>
      <c r="E151" s="185"/>
      <c r="F151" s="184"/>
      <c r="H151" s="189"/>
    </row>
    <row r="152" spans="1:8" ht="21" customHeight="1" thickTop="1" thickBot="1">
      <c r="A152" s="222"/>
      <c r="B152" s="239" t="s">
        <v>427</v>
      </c>
      <c r="C152" s="239"/>
      <c r="D152" s="240"/>
      <c r="E152" s="180"/>
      <c r="F152" s="186"/>
    </row>
    <row r="153" spans="1:8">
      <c r="A153" s="165"/>
      <c r="B153" s="166"/>
      <c r="C153" s="166"/>
      <c r="D153" s="166"/>
    </row>
    <row r="154" spans="1:8" ht="21.75" customHeight="1" thickBot="1">
      <c r="B154" s="200" t="s">
        <v>439</v>
      </c>
    </row>
    <row r="155" spans="1:8" ht="24" customHeight="1" thickBot="1">
      <c r="A155" s="238">
        <v>1</v>
      </c>
      <c r="B155" s="223" t="s">
        <v>431</v>
      </c>
      <c r="C155" s="176" t="s">
        <v>432</v>
      </c>
      <c r="D155" s="235">
        <v>1</v>
      </c>
      <c r="E155" s="175"/>
      <c r="F155" s="188"/>
    </row>
    <row r="156" spans="1:8" ht="24" customHeight="1" thickBot="1">
      <c r="A156" s="236"/>
      <c r="B156" s="200" t="s">
        <v>440</v>
      </c>
      <c r="D156" s="236"/>
      <c r="F156" s="189"/>
    </row>
    <row r="157" spans="1:8" ht="24" customHeight="1" thickBot="1">
      <c r="A157" s="211">
        <v>1</v>
      </c>
      <c r="B157" s="192" t="s">
        <v>422</v>
      </c>
      <c r="C157" s="190"/>
      <c r="D157" s="191">
        <v>1</v>
      </c>
      <c r="E157" s="193"/>
      <c r="F157" s="188"/>
    </row>
    <row r="158" spans="1:8" ht="21.75" customHeight="1" thickBot="1">
      <c r="A158" s="166"/>
      <c r="B158" s="167"/>
    </row>
    <row r="159" spans="1:8" ht="24" customHeight="1" thickBot="1">
      <c r="A159" s="224"/>
      <c r="B159" s="223" t="s">
        <v>87</v>
      </c>
      <c r="C159" s="241"/>
      <c r="D159" s="242"/>
      <c r="E159" s="243"/>
      <c r="F159" s="244"/>
      <c r="H159" s="189">
        <f>SUM(F157,F155,F152,F127,F114,F95,F88,F45,F23)</f>
        <v>0</v>
      </c>
    </row>
    <row r="160" spans="1:8" ht="24" customHeight="1" thickBot="1">
      <c r="A160" s="224"/>
      <c r="B160" s="223" t="s">
        <v>418</v>
      </c>
      <c r="C160" s="241"/>
      <c r="D160" s="242"/>
      <c r="E160" s="243"/>
      <c r="F160" s="245"/>
      <c r="H160" s="189"/>
    </row>
    <row r="161" spans="1:6" ht="24" customHeight="1" thickBot="1">
      <c r="A161" s="224"/>
      <c r="B161" s="223" t="s">
        <v>433</v>
      </c>
      <c r="C161" s="241"/>
      <c r="D161" s="242"/>
      <c r="E161" s="243"/>
      <c r="F161" s="244"/>
    </row>
    <row r="162" spans="1:6" ht="21" customHeight="1" thickBot="1">
      <c r="A162" s="132"/>
      <c r="B162" s="198" t="s">
        <v>427</v>
      </c>
      <c r="C162" s="131"/>
      <c r="D162" s="131"/>
    </row>
    <row r="163" spans="1:6" ht="24" customHeight="1" thickBot="1">
      <c r="A163" s="135"/>
      <c r="B163" s="145" t="s">
        <v>488</v>
      </c>
      <c r="C163" s="143" t="s">
        <v>302</v>
      </c>
      <c r="D163" s="146" t="s">
        <v>8</v>
      </c>
      <c r="E163" s="162" t="s">
        <v>425</v>
      </c>
      <c r="F163" s="146" t="s">
        <v>426</v>
      </c>
    </row>
    <row r="164" spans="1:6" ht="24" customHeight="1">
      <c r="A164" s="212">
        <v>1</v>
      </c>
      <c r="B164" s="196" t="s">
        <v>87</v>
      </c>
      <c r="C164" s="194"/>
      <c r="D164" s="195"/>
      <c r="E164" s="197"/>
      <c r="F164" s="225"/>
    </row>
    <row r="165" spans="1:6" ht="24" customHeight="1">
      <c r="A165" s="208">
        <v>2</v>
      </c>
      <c r="B165" s="139" t="s">
        <v>418</v>
      </c>
      <c r="C165" s="140"/>
      <c r="D165" s="148">
        <v>1</v>
      </c>
      <c r="E165" s="183"/>
      <c r="F165" s="184"/>
    </row>
    <row r="166" spans="1:6" ht="24" customHeight="1">
      <c r="A166" s="208">
        <v>3</v>
      </c>
      <c r="B166" s="139" t="s">
        <v>419</v>
      </c>
      <c r="C166" s="140"/>
      <c r="D166" s="148">
        <v>1</v>
      </c>
      <c r="E166" s="183"/>
      <c r="F166" s="184"/>
    </row>
    <row r="167" spans="1:6" ht="24" customHeight="1">
      <c r="A167" s="208">
        <v>4</v>
      </c>
      <c r="B167" s="139" t="s">
        <v>420</v>
      </c>
      <c r="C167" s="140"/>
      <c r="D167" s="148">
        <v>1</v>
      </c>
      <c r="E167" s="183"/>
      <c r="F167" s="184"/>
    </row>
    <row r="168" spans="1:6" ht="24" customHeight="1" thickBot="1">
      <c r="A168" s="210">
        <v>5</v>
      </c>
      <c r="B168" s="153" t="s">
        <v>421</v>
      </c>
      <c r="C168" s="154"/>
      <c r="D168" s="155">
        <v>1</v>
      </c>
      <c r="E168" s="185"/>
      <c r="F168" s="226"/>
    </row>
    <row r="169" spans="1:6" ht="24" customHeight="1" thickTop="1" thickBot="1">
      <c r="A169" s="222"/>
      <c r="B169" s="239" t="s">
        <v>427</v>
      </c>
      <c r="C169" s="239"/>
      <c r="D169" s="240"/>
      <c r="E169" s="180"/>
      <c r="F169" s="186"/>
    </row>
  </sheetData>
  <mergeCells count="20">
    <mergeCell ref="B152:D152"/>
    <mergeCell ref="E2:F2"/>
    <mergeCell ref="B24:D24"/>
    <mergeCell ref="B45:D45"/>
    <mergeCell ref="B47:D47"/>
    <mergeCell ref="B88:D88"/>
    <mergeCell ref="B95:D95"/>
    <mergeCell ref="B97:C97"/>
    <mergeCell ref="B114:D114"/>
    <mergeCell ref="B127:D127"/>
    <mergeCell ref="B128:D128"/>
    <mergeCell ref="D1:F1"/>
    <mergeCell ref="A1:C1"/>
    <mergeCell ref="B169:D169"/>
    <mergeCell ref="C159:D159"/>
    <mergeCell ref="E159:F159"/>
    <mergeCell ref="C160:D160"/>
    <mergeCell ref="E160:F160"/>
    <mergeCell ref="C161:D161"/>
    <mergeCell ref="E161:F161"/>
  </mergeCells>
  <phoneticPr fontId="2"/>
  <pageMargins left="0.7" right="0.7" top="0.75" bottom="0.75" header="0.3" footer="0.3"/>
  <pageSetup paperSize="9" scale="92" orientation="portrait" r:id="rId1"/>
  <rowBreaks count="4" manualBreakCount="4">
    <brk id="24" max="5" man="1"/>
    <brk id="46" max="5" man="1"/>
    <brk id="127" max="5" man="1"/>
    <brk id="161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N55"/>
  <sheetViews>
    <sheetView showGridLines="0" showZeros="0" view="pageBreakPreview" topLeftCell="A16" zoomScaleNormal="100" zoomScaleSheetLayoutView="100" workbookViewId="0">
      <selection activeCell="E31" sqref="E31:E32"/>
    </sheetView>
  </sheetViews>
  <sheetFormatPr defaultColWidth="9" defaultRowHeight="13.5"/>
  <cols>
    <col min="1" max="1" width="16.625" style="51" customWidth="1"/>
    <col min="2" max="2" width="1.875" style="51" customWidth="1"/>
    <col min="3" max="3" width="17" style="51" customWidth="1"/>
    <col min="4" max="4" width="4.625" style="51" customWidth="1"/>
    <col min="5" max="6" width="13.5" style="51" customWidth="1"/>
    <col min="7" max="7" width="4.125" style="51" customWidth="1"/>
    <col min="8" max="8" width="4.625" style="51" customWidth="1"/>
    <col min="9" max="10" width="8.625" style="51" customWidth="1"/>
    <col min="11" max="12" width="9" style="51"/>
    <col min="13" max="13" width="18.25" style="51" customWidth="1"/>
    <col min="14" max="14" width="38.125" style="51" customWidth="1"/>
    <col min="15" max="16384" width="9" style="51"/>
  </cols>
  <sheetData>
    <row r="1" spans="1:10" ht="14.25" thickBot="1">
      <c r="G1" s="254" t="s">
        <v>122</v>
      </c>
      <c r="H1" s="254"/>
      <c r="I1" s="343" t="s">
        <v>130</v>
      </c>
      <c r="J1" s="343"/>
    </row>
    <row r="2" spans="1:10" ht="17.25" customHeight="1">
      <c r="G2" s="344" t="s">
        <v>123</v>
      </c>
      <c r="H2" s="345"/>
      <c r="I2" s="346" t="s">
        <v>133</v>
      </c>
      <c r="J2" s="347"/>
    </row>
    <row r="3" spans="1:10" ht="14.25" thickBot="1">
      <c r="A3" s="52"/>
      <c r="G3" s="348" t="s">
        <v>124</v>
      </c>
      <c r="H3" s="349"/>
      <c r="I3" s="350" t="s">
        <v>131</v>
      </c>
      <c r="J3" s="351"/>
    </row>
    <row r="4" spans="1:10" ht="8.25" customHeight="1">
      <c r="A4" s="352" t="s">
        <v>134</v>
      </c>
      <c r="B4" s="352"/>
      <c r="C4" s="352"/>
      <c r="D4" s="352"/>
      <c r="E4" s="352"/>
      <c r="F4" s="352"/>
      <c r="G4" s="352"/>
      <c r="H4" s="352"/>
      <c r="I4" s="352"/>
      <c r="J4" s="352"/>
    </row>
    <row r="5" spans="1:10">
      <c r="A5" s="352"/>
      <c r="B5" s="352"/>
      <c r="C5" s="352"/>
      <c r="D5" s="352"/>
      <c r="E5" s="352"/>
      <c r="F5" s="352"/>
      <c r="G5" s="352"/>
      <c r="H5" s="352"/>
      <c r="I5" s="352"/>
      <c r="J5" s="352"/>
    </row>
    <row r="6" spans="1:10" ht="9" customHeight="1">
      <c r="A6" s="53"/>
    </row>
    <row r="7" spans="1:10" ht="13.5" customHeight="1">
      <c r="A7" s="353" t="s">
        <v>167</v>
      </c>
      <c r="B7" s="353"/>
      <c r="C7" s="353"/>
      <c r="D7" s="54"/>
    </row>
    <row r="8" spans="1:10" ht="13.5" customHeight="1">
      <c r="A8" s="354"/>
      <c r="B8" s="354"/>
      <c r="C8" s="354"/>
      <c r="D8" s="55"/>
      <c r="G8" s="355" t="s">
        <v>132</v>
      </c>
      <c r="H8" s="355"/>
      <c r="I8" s="355"/>
      <c r="J8" s="355"/>
    </row>
    <row r="9" spans="1:10">
      <c r="G9" s="356" t="s">
        <v>125</v>
      </c>
      <c r="H9" s="356"/>
      <c r="I9" s="356"/>
      <c r="J9" s="356"/>
    </row>
    <row r="10" spans="1:10" ht="12" customHeight="1">
      <c r="G10" s="356" t="s">
        <v>126</v>
      </c>
      <c r="H10" s="356"/>
      <c r="I10" s="356"/>
      <c r="J10" s="356"/>
    </row>
    <row r="11" spans="1:10" ht="20.25" customHeight="1">
      <c r="F11" s="56"/>
      <c r="G11" s="342" t="s">
        <v>127</v>
      </c>
      <c r="H11" s="342"/>
      <c r="I11" s="342"/>
      <c r="J11" s="342"/>
    </row>
    <row r="12" spans="1:10" ht="14.25" customHeight="1">
      <c r="A12" s="357" t="s">
        <v>111</v>
      </c>
      <c r="B12" s="357"/>
      <c r="C12" s="357"/>
      <c r="D12" s="357"/>
      <c r="F12" s="57"/>
      <c r="G12" s="259" t="s">
        <v>135</v>
      </c>
      <c r="H12" s="259"/>
      <c r="I12" s="259"/>
      <c r="J12" s="259"/>
    </row>
    <row r="13" spans="1:10" ht="13.5" customHeight="1">
      <c r="A13" s="58" t="s">
        <v>112</v>
      </c>
      <c r="B13" s="58"/>
      <c r="C13" s="58"/>
      <c r="D13" s="58"/>
      <c r="F13" s="57"/>
      <c r="G13" s="259"/>
      <c r="H13" s="259"/>
      <c r="I13" s="259"/>
      <c r="J13" s="259"/>
    </row>
    <row r="14" spans="1:10" ht="13.5" customHeight="1">
      <c r="B14" s="358" t="e">
        <f>G43</f>
        <v>#REF!</v>
      </c>
      <c r="C14" s="358"/>
      <c r="D14" s="59"/>
      <c r="F14" s="60"/>
      <c r="G14" s="324" t="s">
        <v>128</v>
      </c>
      <c r="H14" s="324"/>
      <c r="I14" s="324"/>
      <c r="J14" s="324"/>
    </row>
    <row r="15" spans="1:10" ht="18" customHeight="1">
      <c r="A15" s="61" t="s">
        <v>107</v>
      </c>
      <c r="B15" s="359"/>
      <c r="C15" s="359"/>
      <c r="D15" s="62" t="s">
        <v>136</v>
      </c>
      <c r="F15" s="63"/>
      <c r="G15" s="60"/>
    </row>
    <row r="16" spans="1:10">
      <c r="A16" s="64" t="s">
        <v>108</v>
      </c>
      <c r="B16" s="65"/>
      <c r="C16" s="325" t="s">
        <v>116</v>
      </c>
      <c r="D16" s="325"/>
      <c r="F16" s="66"/>
      <c r="G16" s="326"/>
      <c r="H16" s="327"/>
      <c r="I16" s="332"/>
      <c r="J16" s="335" t="s">
        <v>137</v>
      </c>
    </row>
    <row r="17" spans="1:14">
      <c r="A17" s="64" t="s">
        <v>168</v>
      </c>
      <c r="B17" s="65"/>
      <c r="C17" s="338" t="s">
        <v>167</v>
      </c>
      <c r="D17" s="338"/>
      <c r="F17" s="66"/>
      <c r="G17" s="328"/>
      <c r="H17" s="329"/>
      <c r="I17" s="333"/>
      <c r="J17" s="336"/>
    </row>
    <row r="18" spans="1:14">
      <c r="A18" s="64" t="s">
        <v>109</v>
      </c>
      <c r="B18" s="65"/>
      <c r="C18" s="325" t="s">
        <v>117</v>
      </c>
      <c r="D18" s="325"/>
      <c r="E18" s="60"/>
      <c r="F18" s="67"/>
      <c r="G18" s="328"/>
      <c r="H18" s="329"/>
      <c r="I18" s="333"/>
      <c r="J18" s="336"/>
    </row>
    <row r="19" spans="1:14">
      <c r="A19" s="64" t="s">
        <v>110</v>
      </c>
      <c r="B19" s="65"/>
      <c r="C19" s="338" t="s">
        <v>169</v>
      </c>
      <c r="D19" s="338"/>
      <c r="E19" s="60"/>
      <c r="F19" s="67"/>
      <c r="G19" s="330"/>
      <c r="H19" s="331"/>
      <c r="I19" s="334"/>
      <c r="J19" s="337"/>
    </row>
    <row r="20" spans="1:14" ht="22.5" customHeight="1">
      <c r="A20" s="68" t="s">
        <v>113</v>
      </c>
      <c r="B20" s="69"/>
      <c r="C20" s="339" t="s">
        <v>202</v>
      </c>
      <c r="D20" s="339"/>
      <c r="E20" s="339"/>
      <c r="F20" s="340"/>
      <c r="G20" s="341"/>
      <c r="H20" s="341"/>
      <c r="I20" s="70"/>
      <c r="J20" s="71"/>
    </row>
    <row r="21" spans="1:14" ht="6.75" customHeight="1" thickBot="1">
      <c r="E21" s="91"/>
      <c r="F21" s="91"/>
    </row>
    <row r="22" spans="1:14" ht="24.75" customHeight="1" thickBot="1">
      <c r="A22" s="309" t="s">
        <v>114</v>
      </c>
      <c r="B22" s="310"/>
      <c r="C22" s="310"/>
      <c r="D22" s="311"/>
      <c r="E22" s="72" t="s">
        <v>118</v>
      </c>
      <c r="F22" s="72" t="s">
        <v>121</v>
      </c>
      <c r="G22" s="312" t="s">
        <v>129</v>
      </c>
      <c r="H22" s="310"/>
      <c r="I22" s="310"/>
      <c r="J22" s="313"/>
      <c r="M22" s="73" t="s">
        <v>138</v>
      </c>
      <c r="N22" s="73" t="s">
        <v>139</v>
      </c>
    </row>
    <row r="23" spans="1:14" ht="18.75" customHeight="1">
      <c r="A23" s="314" t="s">
        <v>170</v>
      </c>
      <c r="B23" s="315"/>
      <c r="C23" s="315"/>
      <c r="D23" s="316"/>
      <c r="E23" s="317">
        <v>1</v>
      </c>
      <c r="F23" s="288" t="e">
        <f>#REF!</f>
        <v>#REF!</v>
      </c>
      <c r="G23" s="318" t="e">
        <f>F23*E23</f>
        <v>#REF!</v>
      </c>
      <c r="H23" s="319"/>
      <c r="I23" s="319"/>
      <c r="J23" s="320"/>
      <c r="M23" s="74" t="s">
        <v>140</v>
      </c>
      <c r="N23" s="75" t="s">
        <v>141</v>
      </c>
    </row>
    <row r="24" spans="1:14" ht="18.75" customHeight="1">
      <c r="A24" s="301"/>
      <c r="B24" s="302"/>
      <c r="C24" s="302"/>
      <c r="D24" s="303"/>
      <c r="E24" s="287"/>
      <c r="F24" s="289"/>
      <c r="G24" s="321"/>
      <c r="H24" s="322"/>
      <c r="I24" s="322"/>
      <c r="J24" s="323"/>
      <c r="M24" s="75" t="s">
        <v>142</v>
      </c>
      <c r="N24" s="75" t="s">
        <v>143</v>
      </c>
    </row>
    <row r="25" spans="1:14" ht="18.75" customHeight="1">
      <c r="A25" s="298" t="s">
        <v>171</v>
      </c>
      <c r="B25" s="299"/>
      <c r="C25" s="299"/>
      <c r="D25" s="300"/>
      <c r="E25" s="286">
        <v>1</v>
      </c>
      <c r="F25" s="288" t="e">
        <f>#REF!</f>
        <v>#REF!</v>
      </c>
      <c r="G25" s="290" t="e">
        <f>F25*E25</f>
        <v>#REF!</v>
      </c>
      <c r="H25" s="291"/>
      <c r="I25" s="291"/>
      <c r="J25" s="292"/>
      <c r="M25" s="75" t="s">
        <v>144</v>
      </c>
      <c r="N25" s="75" t="s">
        <v>145</v>
      </c>
    </row>
    <row r="26" spans="1:14" ht="18.75" customHeight="1">
      <c r="A26" s="301"/>
      <c r="B26" s="302"/>
      <c r="C26" s="302"/>
      <c r="D26" s="303"/>
      <c r="E26" s="287"/>
      <c r="F26" s="289"/>
      <c r="G26" s="290"/>
      <c r="H26" s="291"/>
      <c r="I26" s="291"/>
      <c r="J26" s="292"/>
      <c r="M26" s="75" t="s">
        <v>146</v>
      </c>
      <c r="N26" s="75" t="s">
        <v>147</v>
      </c>
    </row>
    <row r="27" spans="1:14" ht="18.75" customHeight="1">
      <c r="A27" s="298" t="s">
        <v>182</v>
      </c>
      <c r="B27" s="299"/>
      <c r="C27" s="299"/>
      <c r="D27" s="300"/>
      <c r="E27" s="286">
        <v>1</v>
      </c>
      <c r="F27" s="288" t="e">
        <f>#REF!</f>
        <v>#REF!</v>
      </c>
      <c r="G27" s="290" t="e">
        <f>F27*E27</f>
        <v>#REF!</v>
      </c>
      <c r="H27" s="291"/>
      <c r="I27" s="291"/>
      <c r="J27" s="292"/>
      <c r="M27" s="75" t="s">
        <v>148</v>
      </c>
      <c r="N27" s="75" t="s">
        <v>149</v>
      </c>
    </row>
    <row r="28" spans="1:14" ht="18.75" customHeight="1">
      <c r="A28" s="301"/>
      <c r="B28" s="302"/>
      <c r="C28" s="302"/>
      <c r="D28" s="303"/>
      <c r="E28" s="287"/>
      <c r="F28" s="289"/>
      <c r="G28" s="290"/>
      <c r="H28" s="291"/>
      <c r="I28" s="291"/>
      <c r="J28" s="292"/>
      <c r="M28" s="75" t="s">
        <v>150</v>
      </c>
      <c r="N28" s="75" t="s">
        <v>151</v>
      </c>
    </row>
    <row r="29" spans="1:14" ht="18.75" customHeight="1">
      <c r="A29" s="298" t="s">
        <v>294</v>
      </c>
      <c r="B29" s="299"/>
      <c r="C29" s="299"/>
      <c r="D29" s="300"/>
      <c r="E29" s="286">
        <v>1</v>
      </c>
      <c r="F29" s="304" t="e">
        <f>#REF!</f>
        <v>#REF!</v>
      </c>
      <c r="G29" s="306" t="e">
        <f>F29*E29</f>
        <v>#REF!</v>
      </c>
      <c r="H29" s="307"/>
      <c r="I29" s="307"/>
      <c r="J29" s="308"/>
      <c r="M29" s="75" t="s">
        <v>152</v>
      </c>
      <c r="N29" s="75" t="s">
        <v>153</v>
      </c>
    </row>
    <row r="30" spans="1:14" ht="18.75" customHeight="1">
      <c r="A30" s="301"/>
      <c r="B30" s="302"/>
      <c r="C30" s="302"/>
      <c r="D30" s="303"/>
      <c r="E30" s="287"/>
      <c r="F30" s="305"/>
      <c r="G30" s="306"/>
      <c r="H30" s="307"/>
      <c r="I30" s="307"/>
      <c r="J30" s="308"/>
      <c r="M30" s="75" t="s">
        <v>154</v>
      </c>
      <c r="N30" s="76" t="s">
        <v>155</v>
      </c>
    </row>
    <row r="31" spans="1:14" ht="18.75" customHeight="1">
      <c r="A31" s="280" t="s">
        <v>292</v>
      </c>
      <c r="B31" s="281"/>
      <c r="C31" s="281"/>
      <c r="D31" s="282"/>
      <c r="E31" s="286"/>
      <c r="F31" s="288"/>
      <c r="G31" s="290">
        <f t="shared" ref="G31" si="0">E31*F31</f>
        <v>0</v>
      </c>
      <c r="H31" s="291"/>
      <c r="I31" s="291"/>
      <c r="J31" s="292"/>
      <c r="M31" s="75" t="s">
        <v>156</v>
      </c>
      <c r="N31" s="76" t="s">
        <v>157</v>
      </c>
    </row>
    <row r="32" spans="1:14" ht="18.75" customHeight="1">
      <c r="A32" s="283"/>
      <c r="B32" s="284"/>
      <c r="C32" s="284"/>
      <c r="D32" s="285"/>
      <c r="E32" s="287"/>
      <c r="F32" s="289"/>
      <c r="G32" s="290"/>
      <c r="H32" s="291"/>
      <c r="I32" s="291"/>
      <c r="J32" s="292"/>
      <c r="M32" s="75" t="s">
        <v>158</v>
      </c>
      <c r="N32" s="76" t="s">
        <v>159</v>
      </c>
    </row>
    <row r="33" spans="1:14" ht="18.75" customHeight="1">
      <c r="A33" s="280"/>
      <c r="B33" s="281"/>
      <c r="C33" s="281"/>
      <c r="D33" s="282"/>
      <c r="E33" s="286"/>
      <c r="F33" s="288"/>
      <c r="G33" s="290">
        <f t="shared" ref="G33" si="1">E33*F33</f>
        <v>0</v>
      </c>
      <c r="H33" s="291"/>
      <c r="I33" s="291"/>
      <c r="J33" s="292"/>
      <c r="M33" s="75" t="s">
        <v>160</v>
      </c>
      <c r="N33" s="76" t="s">
        <v>145</v>
      </c>
    </row>
    <row r="34" spans="1:14" ht="18.75" customHeight="1">
      <c r="A34" s="283"/>
      <c r="B34" s="284"/>
      <c r="C34" s="284"/>
      <c r="D34" s="285"/>
      <c r="E34" s="287"/>
      <c r="F34" s="289"/>
      <c r="G34" s="290"/>
      <c r="H34" s="291"/>
      <c r="I34" s="291"/>
      <c r="J34" s="292"/>
      <c r="M34" s="77" t="s">
        <v>161</v>
      </c>
      <c r="N34" s="76" t="s">
        <v>162</v>
      </c>
    </row>
    <row r="35" spans="1:14" ht="18.75" customHeight="1">
      <c r="A35" s="280"/>
      <c r="B35" s="281"/>
      <c r="C35" s="281"/>
      <c r="D35" s="282"/>
      <c r="E35" s="286"/>
      <c r="F35" s="288"/>
      <c r="G35" s="290">
        <f t="shared" ref="G35" si="2">E35*F35</f>
        <v>0</v>
      </c>
      <c r="H35" s="291"/>
      <c r="I35" s="291"/>
      <c r="J35" s="292"/>
      <c r="M35" s="77" t="s">
        <v>163</v>
      </c>
      <c r="N35" s="76" t="s">
        <v>162</v>
      </c>
    </row>
    <row r="36" spans="1:14" ht="18.75" customHeight="1">
      <c r="A36" s="283"/>
      <c r="B36" s="284"/>
      <c r="C36" s="284"/>
      <c r="D36" s="285"/>
      <c r="E36" s="287"/>
      <c r="F36" s="289"/>
      <c r="G36" s="290"/>
      <c r="H36" s="291"/>
      <c r="I36" s="291"/>
      <c r="J36" s="292"/>
      <c r="M36" s="77" t="s">
        <v>164</v>
      </c>
      <c r="N36" s="76" t="s">
        <v>145</v>
      </c>
    </row>
    <row r="37" spans="1:14" ht="18.75" customHeight="1">
      <c r="A37" s="280"/>
      <c r="B37" s="281"/>
      <c r="C37" s="281"/>
      <c r="D37" s="282"/>
      <c r="E37" s="286"/>
      <c r="F37" s="288"/>
      <c r="G37" s="290">
        <f t="shared" ref="G37" si="3">E37*F37</f>
        <v>0</v>
      </c>
      <c r="H37" s="291"/>
      <c r="I37" s="291"/>
      <c r="J37" s="292"/>
      <c r="M37" s="75" t="s">
        <v>165</v>
      </c>
      <c r="N37" s="76" t="s">
        <v>166</v>
      </c>
    </row>
    <row r="38" spans="1:14" ht="18.75" customHeight="1">
      <c r="A38" s="283"/>
      <c r="B38" s="284"/>
      <c r="C38" s="284"/>
      <c r="D38" s="285"/>
      <c r="E38" s="287"/>
      <c r="F38" s="289"/>
      <c r="G38" s="290"/>
      <c r="H38" s="291"/>
      <c r="I38" s="291"/>
      <c r="J38" s="292"/>
      <c r="M38" s="75"/>
      <c r="N38" s="76"/>
    </row>
    <row r="39" spans="1:14" ht="18.75" customHeight="1">
      <c r="A39" s="280"/>
      <c r="B39" s="281"/>
      <c r="C39" s="281"/>
      <c r="D39" s="282"/>
      <c r="E39" s="286"/>
      <c r="F39" s="288"/>
      <c r="G39" s="290">
        <f t="shared" ref="G39" si="4">E39*F39</f>
        <v>0</v>
      </c>
      <c r="H39" s="291"/>
      <c r="I39" s="291"/>
      <c r="J39" s="292"/>
      <c r="M39" s="75"/>
      <c r="N39" s="76"/>
    </row>
    <row r="40" spans="1:14" ht="18.75" customHeight="1" thickBot="1">
      <c r="A40" s="293"/>
      <c r="B40" s="294"/>
      <c r="C40" s="294"/>
      <c r="D40" s="295"/>
      <c r="E40" s="296"/>
      <c r="F40" s="297"/>
      <c r="G40" s="267"/>
      <c r="H40" s="268"/>
      <c r="I40" s="268"/>
      <c r="J40" s="269"/>
      <c r="M40" s="75"/>
      <c r="N40" s="76"/>
    </row>
    <row r="41" spans="1:14" ht="18.75" customHeight="1">
      <c r="A41" s="66"/>
      <c r="B41" s="66"/>
      <c r="C41" s="66"/>
      <c r="D41" s="78"/>
      <c r="E41" s="260" t="s">
        <v>119</v>
      </c>
      <c r="F41" s="261"/>
      <c r="G41" s="262" t="e">
        <f>SUM(G23:J40)</f>
        <v>#REF!</v>
      </c>
      <c r="H41" s="263"/>
      <c r="I41" s="263"/>
      <c r="J41" s="264"/>
      <c r="M41" s="75"/>
      <c r="N41" s="76"/>
    </row>
    <row r="42" spans="1:14" ht="18.75" customHeight="1" thickBot="1">
      <c r="A42" s="66"/>
      <c r="B42" s="66"/>
      <c r="C42" s="66"/>
      <c r="D42" s="78"/>
      <c r="E42" s="265" t="s">
        <v>172</v>
      </c>
      <c r="F42" s="266"/>
      <c r="G42" s="267" t="e">
        <f>G41*F55</f>
        <v>#REF!</v>
      </c>
      <c r="H42" s="268"/>
      <c r="I42" s="268"/>
      <c r="J42" s="269"/>
      <c r="M42" s="75"/>
      <c r="N42" s="76"/>
    </row>
    <row r="43" spans="1:14" ht="14.25" customHeight="1">
      <c r="A43" s="257"/>
      <c r="B43" s="257"/>
      <c r="C43" s="257"/>
      <c r="D43" s="258"/>
      <c r="E43" s="270" t="s">
        <v>120</v>
      </c>
      <c r="F43" s="271"/>
      <c r="G43" s="274" t="e">
        <f>SUM(G41:J42)</f>
        <v>#REF!</v>
      </c>
      <c r="H43" s="275"/>
      <c r="I43" s="275"/>
      <c r="J43" s="276"/>
      <c r="M43" s="75"/>
      <c r="N43" s="76"/>
    </row>
    <row r="44" spans="1:14" ht="14.25" thickBot="1">
      <c r="A44" s="257"/>
      <c r="B44" s="257"/>
      <c r="C44" s="257"/>
      <c r="D44" s="258"/>
      <c r="E44" s="272"/>
      <c r="F44" s="273"/>
      <c r="G44" s="277"/>
      <c r="H44" s="278"/>
      <c r="I44" s="278"/>
      <c r="J44" s="279"/>
      <c r="M44" s="79"/>
      <c r="N44" s="80"/>
    </row>
    <row r="45" spans="1:14" ht="15" thickBot="1">
      <c r="F45" s="50"/>
      <c r="G45" s="50"/>
      <c r="J45" s="81"/>
    </row>
    <row r="46" spans="1:14" ht="14.25" customHeight="1">
      <c r="A46" s="82" t="s">
        <v>115</v>
      </c>
      <c r="B46" s="250"/>
      <c r="C46" s="250"/>
      <c r="D46" s="250"/>
      <c r="E46" s="250"/>
      <c r="F46" s="250"/>
      <c r="G46" s="250"/>
      <c r="H46" s="250"/>
      <c r="I46" s="250"/>
      <c r="J46" s="251"/>
    </row>
    <row r="47" spans="1:14" ht="14.25" customHeight="1">
      <c r="A47" s="83"/>
      <c r="B47" s="252"/>
      <c r="C47" s="252"/>
      <c r="D47" s="252"/>
      <c r="E47" s="252"/>
      <c r="F47" s="252"/>
      <c r="G47" s="252"/>
      <c r="H47" s="252"/>
      <c r="I47" s="252"/>
      <c r="J47" s="253"/>
    </row>
    <row r="48" spans="1:14" ht="14.25" thickBot="1">
      <c r="A48" s="84"/>
      <c r="B48" s="254"/>
      <c r="C48" s="254"/>
      <c r="D48" s="254"/>
      <c r="E48" s="254"/>
      <c r="F48" s="254"/>
      <c r="G48" s="254"/>
      <c r="H48" s="254"/>
      <c r="I48" s="254"/>
      <c r="J48" s="255"/>
    </row>
    <row r="49" spans="2:7">
      <c r="E49" s="85"/>
    </row>
    <row r="50" spans="2:7" ht="27.75" customHeight="1">
      <c r="B50" s="256"/>
      <c r="C50" s="256"/>
      <c r="D50" s="256"/>
      <c r="E50" s="86"/>
    </row>
    <row r="51" spans="2:7">
      <c r="E51" s="85"/>
    </row>
    <row r="53" spans="2:7">
      <c r="E53" s="87">
        <v>0.05</v>
      </c>
      <c r="F53" s="88">
        <v>0.05</v>
      </c>
    </row>
    <row r="54" spans="2:7">
      <c r="E54" s="87">
        <v>0.08</v>
      </c>
      <c r="F54" s="88">
        <v>0.08</v>
      </c>
    </row>
    <row r="55" spans="2:7">
      <c r="E55" s="87">
        <v>0.1</v>
      </c>
      <c r="F55" s="89">
        <v>0.1</v>
      </c>
      <c r="G55" s="90"/>
    </row>
  </sheetData>
  <mergeCells count="72">
    <mergeCell ref="C20:F20"/>
    <mergeCell ref="G20:H20"/>
    <mergeCell ref="G11:J11"/>
    <mergeCell ref="G1:H1"/>
    <mergeCell ref="I1:J1"/>
    <mergeCell ref="G2:H2"/>
    <mergeCell ref="I2:J2"/>
    <mergeCell ref="G3:H3"/>
    <mergeCell ref="I3:J3"/>
    <mergeCell ref="A4:J5"/>
    <mergeCell ref="A7:C8"/>
    <mergeCell ref="G8:J8"/>
    <mergeCell ref="G9:J9"/>
    <mergeCell ref="G10:J10"/>
    <mergeCell ref="A12:D12"/>
    <mergeCell ref="B14:C15"/>
    <mergeCell ref="G14:J14"/>
    <mergeCell ref="C16:D16"/>
    <mergeCell ref="G16:H19"/>
    <mergeCell ref="I16:I19"/>
    <mergeCell ref="J16:J19"/>
    <mergeCell ref="C17:D17"/>
    <mergeCell ref="C18:D18"/>
    <mergeCell ref="C19:D19"/>
    <mergeCell ref="A22:D22"/>
    <mergeCell ref="G22:J22"/>
    <mergeCell ref="A25:D26"/>
    <mergeCell ref="E25:E26"/>
    <mergeCell ref="F25:F26"/>
    <mergeCell ref="G25:J26"/>
    <mergeCell ref="A23:D24"/>
    <mergeCell ref="E23:E24"/>
    <mergeCell ref="F23:F24"/>
    <mergeCell ref="G23:J24"/>
    <mergeCell ref="A27:D28"/>
    <mergeCell ref="E27:E28"/>
    <mergeCell ref="F27:F28"/>
    <mergeCell ref="G27:J28"/>
    <mergeCell ref="A29:D30"/>
    <mergeCell ref="E29:E30"/>
    <mergeCell ref="F29:F30"/>
    <mergeCell ref="G29:J30"/>
    <mergeCell ref="A31:D32"/>
    <mergeCell ref="E31:E32"/>
    <mergeCell ref="F31:F32"/>
    <mergeCell ref="G31:J32"/>
    <mergeCell ref="F39:F40"/>
    <mergeCell ref="G39:J40"/>
    <mergeCell ref="A33:D34"/>
    <mergeCell ref="E33:E34"/>
    <mergeCell ref="F33:F34"/>
    <mergeCell ref="G33:J34"/>
    <mergeCell ref="A35:D36"/>
    <mergeCell ref="E35:E36"/>
    <mergeCell ref="F35:F36"/>
    <mergeCell ref="G35:J36"/>
    <mergeCell ref="B46:J48"/>
    <mergeCell ref="B50:D50"/>
    <mergeCell ref="A43:D44"/>
    <mergeCell ref="G12:J13"/>
    <mergeCell ref="E41:F41"/>
    <mergeCell ref="G41:J41"/>
    <mergeCell ref="E42:F42"/>
    <mergeCell ref="G42:J42"/>
    <mergeCell ref="E43:F44"/>
    <mergeCell ref="G43:J44"/>
    <mergeCell ref="A37:D38"/>
    <mergeCell ref="E37:E38"/>
    <mergeCell ref="F37:F38"/>
    <mergeCell ref="G37:J38"/>
    <mergeCell ref="A39:D40"/>
    <mergeCell ref="E39:E40"/>
  </mergeCells>
  <phoneticPr fontId="2"/>
  <dataValidations count="8">
    <dataValidation type="list" errorStyle="warning" allowBlank="1" showInputMessage="1" showErrorMessage="1" sqref="A17" xr:uid="{00000000-0002-0000-0900-000000000000}">
      <formula1>"実施場所,納品場所,"</formula1>
    </dataValidation>
    <dataValidation type="list" allowBlank="1" showInputMessage="1" showErrorMessage="1" sqref="E50" xr:uid="{00000000-0002-0000-0900-000001000000}">
      <formula1>$E$53:$E$55</formula1>
    </dataValidation>
    <dataValidation type="list" allowBlank="1" showInputMessage="1" showErrorMessage="1" sqref="G16 I16 F12:F13 F17" xr:uid="{00000000-0002-0000-0900-000002000000}">
      <formula1>$M$22:$M$44</formula1>
    </dataValidation>
    <dataValidation type="list" allowBlank="1" showInputMessage="1" showErrorMessage="1" sqref="A15" xr:uid="{00000000-0002-0000-0900-000003000000}">
      <formula1>"合計金額（税込）：,合計金額（税抜）：,合計金額：,"</formula1>
    </dataValidation>
    <dataValidation type="list" allowBlank="1" showInputMessage="1" showErrorMessage="1" sqref="A16" xr:uid="{00000000-0002-0000-0900-000004000000}">
      <formula1>"履行期限：,契約納期：,"</formula1>
    </dataValidation>
    <dataValidation type="list" allowBlank="1" showInputMessage="1" showErrorMessage="1" sqref="A18" xr:uid="{00000000-0002-0000-0900-000005000000}">
      <formula1>"見積有効期限：,有効期限：,"</formula1>
    </dataValidation>
    <dataValidation type="list" allowBlank="1" showInputMessage="1" showErrorMessage="1" sqref="A19" xr:uid="{00000000-0002-0000-0900-000006000000}">
      <formula1>"決済条件：,支払条件：,"</formula1>
    </dataValidation>
    <dataValidation type="list" errorStyle="warning" allowBlank="1" showInputMessage="1" showErrorMessage="1" sqref="F16" xr:uid="{00000000-0002-0000-0900-000007000000}">
      <formula1>$M$22:$M$44</formula1>
    </dataValidation>
  </dataValidations>
  <printOptions horizontalCentered="1"/>
  <pageMargins left="0.25" right="0.25" top="0.75" bottom="0.75" header="0.3" footer="0.3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M54"/>
  <sheetViews>
    <sheetView showGridLines="0" showZeros="0" view="pageBreakPreview" topLeftCell="A13" zoomScaleNormal="100" zoomScaleSheetLayoutView="100" workbookViewId="0">
      <selection activeCell="E31" sqref="E31:E32"/>
    </sheetView>
  </sheetViews>
  <sheetFormatPr defaultColWidth="9" defaultRowHeight="13.5"/>
  <cols>
    <col min="1" max="1" width="16.625" style="51" customWidth="1"/>
    <col min="2" max="2" width="1.875" style="51" customWidth="1"/>
    <col min="3" max="3" width="17" style="51" customWidth="1"/>
    <col min="4" max="4" width="4.625" style="51" customWidth="1"/>
    <col min="5" max="6" width="13.5" style="51" customWidth="1"/>
    <col min="7" max="7" width="4.125" style="51" customWidth="1"/>
    <col min="8" max="8" width="4.625" style="51" customWidth="1"/>
    <col min="9" max="10" width="8.625" style="51" customWidth="1"/>
    <col min="11" max="11" width="14.625" style="51" customWidth="1"/>
    <col min="12" max="12" width="13" style="51" customWidth="1"/>
    <col min="13" max="13" width="18.25" style="51" customWidth="1"/>
    <col min="14" max="14" width="38.125" style="51" customWidth="1"/>
    <col min="15" max="16384" width="9" style="51"/>
  </cols>
  <sheetData>
    <row r="1" spans="1:10" ht="14.25" thickBot="1">
      <c r="G1" s="254" t="s">
        <v>122</v>
      </c>
      <c r="H1" s="254"/>
      <c r="I1" s="343" t="s">
        <v>130</v>
      </c>
      <c r="J1" s="343"/>
    </row>
    <row r="2" spans="1:10" ht="17.25" customHeight="1">
      <c r="G2" s="344" t="s">
        <v>123</v>
      </c>
      <c r="H2" s="345"/>
      <c r="I2" s="346" t="s">
        <v>174</v>
      </c>
      <c r="J2" s="347"/>
    </row>
    <row r="3" spans="1:10" ht="14.25" thickBot="1">
      <c r="A3" s="52"/>
      <c r="G3" s="348" t="s">
        <v>124</v>
      </c>
      <c r="H3" s="349"/>
      <c r="I3" s="350" t="s">
        <v>131</v>
      </c>
      <c r="J3" s="351"/>
    </row>
    <row r="4" spans="1:10" ht="8.25" customHeight="1">
      <c r="A4" s="352" t="s">
        <v>134</v>
      </c>
      <c r="B4" s="352"/>
      <c r="C4" s="352"/>
      <c r="D4" s="352"/>
      <c r="E4" s="352"/>
      <c r="F4" s="352"/>
      <c r="G4" s="352"/>
      <c r="H4" s="352"/>
      <c r="I4" s="352"/>
      <c r="J4" s="352"/>
    </row>
    <row r="5" spans="1:10">
      <c r="A5" s="352"/>
      <c r="B5" s="352"/>
      <c r="C5" s="352"/>
      <c r="D5" s="352"/>
      <c r="E5" s="352"/>
      <c r="F5" s="352"/>
      <c r="G5" s="352"/>
      <c r="H5" s="352"/>
      <c r="I5" s="352"/>
      <c r="J5" s="352"/>
    </row>
    <row r="6" spans="1:10" ht="9" customHeight="1">
      <c r="A6" s="53"/>
    </row>
    <row r="7" spans="1:10" ht="13.5" customHeight="1">
      <c r="A7" s="353" t="s">
        <v>167</v>
      </c>
      <c r="B7" s="353"/>
      <c r="C7" s="353"/>
      <c r="D7" s="54"/>
    </row>
    <row r="8" spans="1:10" ht="13.5" customHeight="1">
      <c r="A8" s="354"/>
      <c r="B8" s="354"/>
      <c r="C8" s="354"/>
      <c r="D8" s="55"/>
      <c r="G8" s="355" t="s">
        <v>132</v>
      </c>
      <c r="H8" s="355"/>
      <c r="I8" s="355"/>
      <c r="J8" s="355"/>
    </row>
    <row r="9" spans="1:10">
      <c r="G9" s="356" t="s">
        <v>125</v>
      </c>
      <c r="H9" s="356"/>
      <c r="I9" s="356"/>
      <c r="J9" s="356"/>
    </row>
    <row r="10" spans="1:10" ht="12" customHeight="1">
      <c r="G10" s="356" t="s">
        <v>126</v>
      </c>
      <c r="H10" s="356"/>
      <c r="I10" s="356"/>
      <c r="J10" s="356"/>
    </row>
    <row r="11" spans="1:10" ht="20.25" customHeight="1">
      <c r="F11" s="56"/>
      <c r="G11" s="342" t="s">
        <v>127</v>
      </c>
      <c r="H11" s="342"/>
      <c r="I11" s="342"/>
      <c r="J11" s="342"/>
    </row>
    <row r="12" spans="1:10" ht="14.25" customHeight="1">
      <c r="A12" s="357" t="s">
        <v>111</v>
      </c>
      <c r="B12" s="357"/>
      <c r="C12" s="357"/>
      <c r="D12" s="357"/>
      <c r="F12" s="57"/>
      <c r="G12" s="259" t="s">
        <v>135</v>
      </c>
      <c r="H12" s="259"/>
      <c r="I12" s="259"/>
      <c r="J12" s="259"/>
    </row>
    <row r="13" spans="1:10" ht="13.5" customHeight="1">
      <c r="A13" s="58" t="s">
        <v>112</v>
      </c>
      <c r="B13" s="58"/>
      <c r="C13" s="58"/>
      <c r="D13" s="58"/>
      <c r="F13" s="57"/>
      <c r="G13" s="259"/>
      <c r="H13" s="259"/>
      <c r="I13" s="259"/>
      <c r="J13" s="259"/>
    </row>
    <row r="14" spans="1:10" ht="13.5" customHeight="1">
      <c r="B14" s="358">
        <f>G43</f>
        <v>143050514.19999999</v>
      </c>
      <c r="C14" s="358"/>
      <c r="D14" s="59"/>
      <c r="F14" s="60"/>
      <c r="G14" s="324" t="s">
        <v>128</v>
      </c>
      <c r="H14" s="324"/>
      <c r="I14" s="324"/>
      <c r="J14" s="324"/>
    </row>
    <row r="15" spans="1:10" ht="18" customHeight="1">
      <c r="A15" s="61" t="s">
        <v>107</v>
      </c>
      <c r="B15" s="359"/>
      <c r="C15" s="359"/>
      <c r="D15" s="62" t="s">
        <v>136</v>
      </c>
      <c r="F15" s="63"/>
      <c r="G15" s="60"/>
    </row>
    <row r="16" spans="1:10">
      <c r="A16" s="64" t="s">
        <v>108</v>
      </c>
      <c r="B16" s="65"/>
      <c r="C16" s="325" t="s">
        <v>116</v>
      </c>
      <c r="D16" s="325"/>
      <c r="F16" s="66"/>
      <c r="G16" s="326"/>
      <c r="H16" s="327"/>
      <c r="I16" s="332"/>
      <c r="J16" s="335" t="s">
        <v>137</v>
      </c>
    </row>
    <row r="17" spans="1:13">
      <c r="A17" s="64" t="s">
        <v>168</v>
      </c>
      <c r="B17" s="65"/>
      <c r="C17" s="338" t="s">
        <v>167</v>
      </c>
      <c r="D17" s="338"/>
      <c r="F17" s="66"/>
      <c r="G17" s="328"/>
      <c r="H17" s="329"/>
      <c r="I17" s="333"/>
      <c r="J17" s="336"/>
    </row>
    <row r="18" spans="1:13">
      <c r="A18" s="64" t="s">
        <v>109</v>
      </c>
      <c r="B18" s="65"/>
      <c r="C18" s="325" t="s">
        <v>117</v>
      </c>
      <c r="D18" s="325"/>
      <c r="E18" s="60"/>
      <c r="F18" s="67"/>
      <c r="G18" s="328"/>
      <c r="H18" s="329"/>
      <c r="I18" s="333"/>
      <c r="J18" s="336"/>
    </row>
    <row r="19" spans="1:13">
      <c r="A19" s="64" t="s">
        <v>110</v>
      </c>
      <c r="B19" s="65"/>
      <c r="C19" s="338" t="s">
        <v>169</v>
      </c>
      <c r="D19" s="338"/>
      <c r="E19" s="60"/>
      <c r="F19" s="67"/>
      <c r="G19" s="330"/>
      <c r="H19" s="331"/>
      <c r="I19" s="334"/>
      <c r="J19" s="337"/>
    </row>
    <row r="20" spans="1:13" ht="22.5" customHeight="1">
      <c r="A20" s="68" t="s">
        <v>113</v>
      </c>
      <c r="B20" s="69"/>
      <c r="C20" s="339" t="s">
        <v>203</v>
      </c>
      <c r="D20" s="339"/>
      <c r="E20" s="339"/>
      <c r="F20" s="340"/>
      <c r="G20" s="341"/>
      <c r="H20" s="341"/>
      <c r="I20" s="70"/>
      <c r="J20" s="71"/>
    </row>
    <row r="21" spans="1:13" ht="6.75" customHeight="1" thickBot="1">
      <c r="E21" s="91"/>
      <c r="F21" s="91"/>
    </row>
    <row r="22" spans="1:13" ht="24.75" customHeight="1" thickBot="1">
      <c r="A22" s="309" t="s">
        <v>114</v>
      </c>
      <c r="B22" s="310"/>
      <c r="C22" s="310"/>
      <c r="D22" s="311"/>
      <c r="E22" s="72" t="s">
        <v>118</v>
      </c>
      <c r="F22" s="72" t="s">
        <v>121</v>
      </c>
      <c r="G22" s="312" t="s">
        <v>129</v>
      </c>
      <c r="H22" s="310"/>
      <c r="I22" s="310"/>
      <c r="J22" s="313"/>
      <c r="K22" s="70" t="s">
        <v>101</v>
      </c>
      <c r="L22" s="70" t="s">
        <v>173</v>
      </c>
    </row>
    <row r="23" spans="1:13" ht="18.75" customHeight="1">
      <c r="A23" s="314" t="s">
        <v>170</v>
      </c>
      <c r="B23" s="315"/>
      <c r="C23" s="315"/>
      <c r="D23" s="316"/>
      <c r="E23" s="317">
        <v>1</v>
      </c>
      <c r="F23" s="288">
        <f>'見積明細（シュミレーション用）'!I51</f>
        <v>2255000</v>
      </c>
      <c r="G23" s="361">
        <f>F23*E23</f>
        <v>2255000</v>
      </c>
      <c r="H23" s="362"/>
      <c r="I23" s="362"/>
      <c r="J23" s="363"/>
      <c r="K23" s="360">
        <f>'見積明細（シュミレーション用）'!L51</f>
        <v>19155800</v>
      </c>
      <c r="L23" s="341"/>
      <c r="M23" s="92"/>
    </row>
    <row r="24" spans="1:13" ht="18.75" customHeight="1" thickBot="1">
      <c r="A24" s="301"/>
      <c r="B24" s="302"/>
      <c r="C24" s="302"/>
      <c r="D24" s="303"/>
      <c r="E24" s="287"/>
      <c r="F24" s="289"/>
      <c r="G24" s="364"/>
      <c r="H24" s="365"/>
      <c r="I24" s="365"/>
      <c r="J24" s="366"/>
      <c r="K24" s="360"/>
      <c r="L24" s="341"/>
    </row>
    <row r="25" spans="1:13" ht="18.75" customHeight="1">
      <c r="A25" s="298" t="s">
        <v>171</v>
      </c>
      <c r="B25" s="299"/>
      <c r="C25" s="299"/>
      <c r="D25" s="300"/>
      <c r="E25" s="286">
        <v>1</v>
      </c>
      <c r="F25" s="288">
        <f>'見積明細（シュミレーション用）'!I100</f>
        <v>76093830</v>
      </c>
      <c r="G25" s="361">
        <f>F25*E25</f>
        <v>76093830</v>
      </c>
      <c r="H25" s="362"/>
      <c r="I25" s="362"/>
      <c r="J25" s="363"/>
      <c r="K25" s="360">
        <f>'見積明細（シュミレーション用）'!L100</f>
        <v>51632500</v>
      </c>
      <c r="L25" s="341"/>
    </row>
    <row r="26" spans="1:13" ht="18.75" customHeight="1">
      <c r="A26" s="301"/>
      <c r="B26" s="302"/>
      <c r="C26" s="302"/>
      <c r="D26" s="303"/>
      <c r="E26" s="287"/>
      <c r="F26" s="289"/>
      <c r="G26" s="364"/>
      <c r="H26" s="365"/>
      <c r="I26" s="365"/>
      <c r="J26" s="366"/>
      <c r="K26" s="360"/>
      <c r="L26" s="341"/>
    </row>
    <row r="27" spans="1:13" ht="18.75" customHeight="1">
      <c r="A27" s="298" t="s">
        <v>181</v>
      </c>
      <c r="B27" s="299"/>
      <c r="C27" s="299"/>
      <c r="D27" s="300"/>
      <c r="E27" s="286">
        <v>1</v>
      </c>
      <c r="F27" s="288">
        <f>'見積明細（シュミレーション用）'!I152</f>
        <v>39697092</v>
      </c>
      <c r="G27" s="290">
        <f>F27*E27</f>
        <v>39697092</v>
      </c>
      <c r="H27" s="291"/>
      <c r="I27" s="291"/>
      <c r="J27" s="292"/>
      <c r="K27" s="360">
        <f>'見積明細（シュミレーション用）'!L152</f>
        <v>17966095.5</v>
      </c>
      <c r="L27" s="341"/>
    </row>
    <row r="28" spans="1:13" ht="18.75" customHeight="1">
      <c r="A28" s="301"/>
      <c r="B28" s="302"/>
      <c r="C28" s="302"/>
      <c r="D28" s="303"/>
      <c r="E28" s="287"/>
      <c r="F28" s="289"/>
      <c r="G28" s="290"/>
      <c r="H28" s="291"/>
      <c r="I28" s="291"/>
      <c r="J28" s="292"/>
      <c r="K28" s="360"/>
      <c r="L28" s="341"/>
    </row>
    <row r="29" spans="1:13" ht="18.75" customHeight="1">
      <c r="A29" s="298" t="s">
        <v>293</v>
      </c>
      <c r="B29" s="299"/>
      <c r="C29" s="299"/>
      <c r="D29" s="300"/>
      <c r="E29" s="286">
        <v>1</v>
      </c>
      <c r="F29" s="304">
        <f>'見積明細（シュミレーション用）'!I201</f>
        <v>12000000</v>
      </c>
      <c r="G29" s="290">
        <f>F29*E29</f>
        <v>12000000</v>
      </c>
      <c r="H29" s="291"/>
      <c r="I29" s="291"/>
      <c r="J29" s="292"/>
      <c r="K29" s="360">
        <f>'見積明細（シュミレーション用）'!L201</f>
        <v>4012560</v>
      </c>
      <c r="L29" s="341"/>
    </row>
    <row r="30" spans="1:13" ht="18.75" customHeight="1">
      <c r="A30" s="301"/>
      <c r="B30" s="302"/>
      <c r="C30" s="302"/>
      <c r="D30" s="303"/>
      <c r="E30" s="287"/>
      <c r="F30" s="305"/>
      <c r="G30" s="290"/>
      <c r="H30" s="291"/>
      <c r="I30" s="291"/>
      <c r="J30" s="292"/>
      <c r="K30" s="360"/>
      <c r="L30" s="341"/>
    </row>
    <row r="31" spans="1:13" ht="18.75" customHeight="1">
      <c r="A31" s="280" t="s">
        <v>292</v>
      </c>
      <c r="B31" s="281"/>
      <c r="C31" s="281"/>
      <c r="D31" s="282"/>
      <c r="E31" s="286"/>
      <c r="F31" s="288"/>
      <c r="G31" s="290">
        <f t="shared" ref="G31" si="0">E31*F31</f>
        <v>0</v>
      </c>
      <c r="H31" s="291"/>
      <c r="I31" s="291"/>
      <c r="J31" s="292"/>
      <c r="K31" s="360">
        <v>2000000</v>
      </c>
      <c r="L31" s="341" t="s">
        <v>106</v>
      </c>
    </row>
    <row r="32" spans="1:13" ht="18.75" customHeight="1">
      <c r="A32" s="283"/>
      <c r="B32" s="284"/>
      <c r="C32" s="284"/>
      <c r="D32" s="285"/>
      <c r="E32" s="287"/>
      <c r="F32" s="289"/>
      <c r="G32" s="290"/>
      <c r="H32" s="291"/>
      <c r="I32" s="291"/>
      <c r="J32" s="292"/>
      <c r="K32" s="360"/>
      <c r="L32" s="341"/>
    </row>
    <row r="33" spans="1:13" ht="18.75" customHeight="1">
      <c r="A33" s="280"/>
      <c r="B33" s="281"/>
      <c r="C33" s="281"/>
      <c r="D33" s="282"/>
      <c r="E33" s="286"/>
      <c r="F33" s="288"/>
      <c r="G33" s="290">
        <f t="shared" ref="G33" si="1">E33*F33</f>
        <v>0</v>
      </c>
      <c r="H33" s="291"/>
      <c r="I33" s="291"/>
      <c r="J33" s="292"/>
      <c r="K33" s="360"/>
      <c r="L33" s="341"/>
    </row>
    <row r="34" spans="1:13" ht="18.75" customHeight="1">
      <c r="A34" s="283"/>
      <c r="B34" s="284"/>
      <c r="C34" s="284"/>
      <c r="D34" s="285"/>
      <c r="E34" s="287"/>
      <c r="F34" s="289"/>
      <c r="G34" s="290"/>
      <c r="H34" s="291"/>
      <c r="I34" s="291"/>
      <c r="J34" s="292"/>
      <c r="K34" s="360"/>
      <c r="L34" s="341"/>
      <c r="M34" s="53"/>
    </row>
    <row r="35" spans="1:13" ht="18.75" customHeight="1">
      <c r="A35" s="280"/>
      <c r="B35" s="281"/>
      <c r="C35" s="281"/>
      <c r="D35" s="282"/>
      <c r="E35" s="286"/>
      <c r="F35" s="288"/>
      <c r="G35" s="290">
        <f t="shared" ref="G35" si="2">E35*F35</f>
        <v>0</v>
      </c>
      <c r="H35" s="291"/>
      <c r="I35" s="291"/>
      <c r="J35" s="292"/>
      <c r="K35" s="360"/>
      <c r="L35" s="341"/>
      <c r="M35" s="53"/>
    </row>
    <row r="36" spans="1:13" ht="18.75" customHeight="1">
      <c r="A36" s="283"/>
      <c r="B36" s="284"/>
      <c r="C36" s="284"/>
      <c r="D36" s="285"/>
      <c r="E36" s="287"/>
      <c r="F36" s="289"/>
      <c r="G36" s="290"/>
      <c r="H36" s="291"/>
      <c r="I36" s="291"/>
      <c r="J36" s="292"/>
      <c r="K36" s="360"/>
      <c r="L36" s="341"/>
      <c r="M36" s="53"/>
    </row>
    <row r="37" spans="1:13" ht="18.75" customHeight="1">
      <c r="A37" s="280"/>
      <c r="B37" s="281"/>
      <c r="C37" s="281"/>
      <c r="D37" s="282"/>
      <c r="E37" s="286"/>
      <c r="F37" s="288"/>
      <c r="G37" s="290">
        <f t="shared" ref="G37" si="3">E37*F37</f>
        <v>0</v>
      </c>
      <c r="H37" s="291"/>
      <c r="I37" s="291"/>
      <c r="J37" s="292"/>
      <c r="K37" s="360"/>
      <c r="L37" s="341"/>
    </row>
    <row r="38" spans="1:13" ht="18.75" customHeight="1">
      <c r="A38" s="283"/>
      <c r="B38" s="284"/>
      <c r="C38" s="284"/>
      <c r="D38" s="285"/>
      <c r="E38" s="287"/>
      <c r="F38" s="289"/>
      <c r="G38" s="290"/>
      <c r="H38" s="291"/>
      <c r="I38" s="291"/>
      <c r="J38" s="292"/>
      <c r="K38" s="360"/>
      <c r="L38" s="341"/>
    </row>
    <row r="39" spans="1:13" ht="18.75" customHeight="1">
      <c r="A39" s="280"/>
      <c r="B39" s="281"/>
      <c r="C39" s="281"/>
      <c r="D39" s="282"/>
      <c r="E39" s="286"/>
      <c r="F39" s="288"/>
      <c r="G39" s="290">
        <f t="shared" ref="G39" si="4">E39*F39</f>
        <v>0</v>
      </c>
      <c r="H39" s="291"/>
      <c r="I39" s="291"/>
      <c r="J39" s="292"/>
      <c r="K39" s="360"/>
      <c r="L39" s="341"/>
    </row>
    <row r="40" spans="1:13" ht="18.75" customHeight="1" thickBot="1">
      <c r="A40" s="293"/>
      <c r="B40" s="294"/>
      <c r="C40" s="294"/>
      <c r="D40" s="295"/>
      <c r="E40" s="296"/>
      <c r="F40" s="297"/>
      <c r="G40" s="267"/>
      <c r="H40" s="268"/>
      <c r="I40" s="268"/>
      <c r="J40" s="269"/>
      <c r="K40" s="360"/>
      <c r="L40" s="341"/>
    </row>
    <row r="41" spans="1:13" ht="18.75" customHeight="1">
      <c r="A41" s="66"/>
      <c r="B41" s="66"/>
      <c r="C41" s="66"/>
      <c r="D41" s="78"/>
      <c r="E41" s="260" t="s">
        <v>119</v>
      </c>
      <c r="F41" s="261"/>
      <c r="G41" s="262">
        <f>SUM(G23:J40)</f>
        <v>130045922</v>
      </c>
      <c r="H41" s="263"/>
      <c r="I41" s="263"/>
      <c r="J41" s="264"/>
      <c r="K41" s="93">
        <f>SUM(K23:K40)</f>
        <v>94766955.5</v>
      </c>
    </row>
    <row r="42" spans="1:13" ht="18.75" customHeight="1" thickBot="1">
      <c r="A42" s="66"/>
      <c r="B42" s="66"/>
      <c r="C42" s="66"/>
      <c r="D42" s="78"/>
      <c r="E42" s="265" t="s">
        <v>172</v>
      </c>
      <c r="F42" s="266"/>
      <c r="G42" s="267">
        <f>G41*0.1</f>
        <v>13004592.200000001</v>
      </c>
      <c r="H42" s="268"/>
      <c r="I42" s="268"/>
      <c r="J42" s="269"/>
      <c r="K42" s="93"/>
    </row>
    <row r="43" spans="1:13" ht="14.25" customHeight="1">
      <c r="A43" s="257"/>
      <c r="B43" s="257"/>
      <c r="C43" s="257"/>
      <c r="D43" s="258"/>
      <c r="E43" s="270" t="s">
        <v>120</v>
      </c>
      <c r="F43" s="271"/>
      <c r="G43" s="274">
        <f>SUM(G41:J42)</f>
        <v>143050514.19999999</v>
      </c>
      <c r="H43" s="275"/>
      <c r="I43" s="275"/>
      <c r="J43" s="276"/>
      <c r="K43" s="93"/>
      <c r="L43" s="51" t="s">
        <v>190</v>
      </c>
    </row>
    <row r="44" spans="1:13" ht="14.25" thickBot="1">
      <c r="A44" s="257"/>
      <c r="B44" s="257"/>
      <c r="C44" s="257"/>
      <c r="D44" s="258"/>
      <c r="E44" s="272"/>
      <c r="F44" s="273"/>
      <c r="G44" s="277"/>
      <c r="H44" s="278"/>
      <c r="I44" s="278"/>
      <c r="J44" s="279"/>
      <c r="K44" s="93"/>
      <c r="L44" s="112">
        <f>G41-K41</f>
        <v>35278966.5</v>
      </c>
    </row>
    <row r="45" spans="1:13" ht="15" thickBot="1">
      <c r="F45" s="50"/>
      <c r="G45" s="50"/>
      <c r="J45" s="81"/>
      <c r="L45" s="51" t="s">
        <v>189</v>
      </c>
    </row>
    <row r="46" spans="1:13" ht="14.25" customHeight="1">
      <c r="A46" s="82" t="s">
        <v>115</v>
      </c>
      <c r="B46" s="250"/>
      <c r="C46" s="250"/>
      <c r="D46" s="250"/>
      <c r="E46" s="250"/>
      <c r="F46" s="250"/>
      <c r="G46" s="250"/>
      <c r="H46" s="250"/>
      <c r="I46" s="250"/>
      <c r="J46" s="251"/>
      <c r="L46" s="113">
        <f>L44/G41</f>
        <v>0.27128083647251933</v>
      </c>
    </row>
    <row r="47" spans="1:13" ht="14.25" customHeight="1">
      <c r="A47" s="83"/>
      <c r="B47" s="252"/>
      <c r="C47" s="252"/>
      <c r="D47" s="252"/>
      <c r="E47" s="252"/>
      <c r="F47" s="252"/>
      <c r="G47" s="252"/>
      <c r="H47" s="252"/>
      <c r="I47" s="252"/>
      <c r="J47" s="253"/>
    </row>
    <row r="48" spans="1:13" ht="14.25" thickBot="1">
      <c r="A48" s="84"/>
      <c r="B48" s="254"/>
      <c r="C48" s="254"/>
      <c r="D48" s="254"/>
      <c r="E48" s="254"/>
      <c r="F48" s="254"/>
      <c r="G48" s="254"/>
      <c r="H48" s="254"/>
      <c r="I48" s="254"/>
      <c r="J48" s="255"/>
    </row>
    <row r="49" spans="5:7">
      <c r="E49" s="85"/>
    </row>
    <row r="50" spans="5:7">
      <c r="E50" s="85"/>
    </row>
    <row r="52" spans="5:7">
      <c r="E52" s="85"/>
    </row>
    <row r="53" spans="5:7">
      <c r="E53" s="85"/>
    </row>
    <row r="54" spans="5:7">
      <c r="E54" s="85"/>
      <c r="F54" s="90"/>
      <c r="G54" s="90"/>
    </row>
  </sheetData>
  <mergeCells count="89">
    <mergeCell ref="G11:J11"/>
    <mergeCell ref="G1:H1"/>
    <mergeCell ref="I1:J1"/>
    <mergeCell ref="G2:H2"/>
    <mergeCell ref="I2:J2"/>
    <mergeCell ref="G3:H3"/>
    <mergeCell ref="I3:J3"/>
    <mergeCell ref="A4:J5"/>
    <mergeCell ref="A7:C8"/>
    <mergeCell ref="G8:J8"/>
    <mergeCell ref="G9:J9"/>
    <mergeCell ref="G10:J10"/>
    <mergeCell ref="A12:D12"/>
    <mergeCell ref="G12:J13"/>
    <mergeCell ref="B14:C15"/>
    <mergeCell ref="G14:J14"/>
    <mergeCell ref="C16:D16"/>
    <mergeCell ref="G16:H19"/>
    <mergeCell ref="I16:I19"/>
    <mergeCell ref="J16:J19"/>
    <mergeCell ref="C17:D17"/>
    <mergeCell ref="C18:D18"/>
    <mergeCell ref="C19:D19"/>
    <mergeCell ref="C20:F20"/>
    <mergeCell ref="G20:H20"/>
    <mergeCell ref="A22:D22"/>
    <mergeCell ref="G22:J22"/>
    <mergeCell ref="L27:L28"/>
    <mergeCell ref="K23:K24"/>
    <mergeCell ref="L23:L24"/>
    <mergeCell ref="A25:D26"/>
    <mergeCell ref="E25:E26"/>
    <mergeCell ref="F25:F26"/>
    <mergeCell ref="G25:J26"/>
    <mergeCell ref="K25:K26"/>
    <mergeCell ref="L25:L26"/>
    <mergeCell ref="A23:D24"/>
    <mergeCell ref="E23:E24"/>
    <mergeCell ref="F23:F24"/>
    <mergeCell ref="G23:J24"/>
    <mergeCell ref="A27:D28"/>
    <mergeCell ref="E27:E28"/>
    <mergeCell ref="F27:F28"/>
    <mergeCell ref="G27:J28"/>
    <mergeCell ref="K27:K28"/>
    <mergeCell ref="L31:L32"/>
    <mergeCell ref="A29:D30"/>
    <mergeCell ref="E29:E30"/>
    <mergeCell ref="F29:F30"/>
    <mergeCell ref="G29:J30"/>
    <mergeCell ref="K29:K30"/>
    <mergeCell ref="L29:L30"/>
    <mergeCell ref="A31:D32"/>
    <mergeCell ref="E31:E32"/>
    <mergeCell ref="F31:F32"/>
    <mergeCell ref="G31:J32"/>
    <mergeCell ref="K31:K32"/>
    <mergeCell ref="L35:L36"/>
    <mergeCell ref="A33:D34"/>
    <mergeCell ref="E33:E34"/>
    <mergeCell ref="F33:F34"/>
    <mergeCell ref="G33:J34"/>
    <mergeCell ref="K33:K34"/>
    <mergeCell ref="L33:L34"/>
    <mergeCell ref="A35:D36"/>
    <mergeCell ref="E35:E36"/>
    <mergeCell ref="F35:F36"/>
    <mergeCell ref="G35:J36"/>
    <mergeCell ref="K35:K36"/>
    <mergeCell ref="L39:L40"/>
    <mergeCell ref="A37:D38"/>
    <mergeCell ref="E37:E38"/>
    <mergeCell ref="F37:F38"/>
    <mergeCell ref="G37:J38"/>
    <mergeCell ref="K37:K38"/>
    <mergeCell ref="L37:L38"/>
    <mergeCell ref="A39:D40"/>
    <mergeCell ref="E39:E40"/>
    <mergeCell ref="F39:F40"/>
    <mergeCell ref="G39:J40"/>
    <mergeCell ref="K39:K40"/>
    <mergeCell ref="B46:J48"/>
    <mergeCell ref="E41:F41"/>
    <mergeCell ref="G41:J41"/>
    <mergeCell ref="E42:F42"/>
    <mergeCell ref="G42:J42"/>
    <mergeCell ref="A43:D44"/>
    <mergeCell ref="E43:F44"/>
    <mergeCell ref="G43:J44"/>
  </mergeCells>
  <phoneticPr fontId="2"/>
  <dataValidations count="7">
    <dataValidation type="list" errorStyle="warning" allowBlank="1" showInputMessage="1" showErrorMessage="1" sqref="A17" xr:uid="{00000000-0002-0000-0A00-000000000000}">
      <formula1>"実施場所,納品場所,"</formula1>
    </dataValidation>
    <dataValidation type="list" allowBlank="1" showInputMessage="1" showErrorMessage="1" sqref="G16 I16 F12:F13 F17" xr:uid="{00000000-0002-0000-0A00-000001000000}">
      <formula1>$M$22:$M$44</formula1>
    </dataValidation>
    <dataValidation type="list" allowBlank="1" showInputMessage="1" showErrorMessage="1" sqref="A15" xr:uid="{00000000-0002-0000-0A00-000002000000}">
      <formula1>"合計金額（税込）：,合計金額（税抜）：,合計金額：,"</formula1>
    </dataValidation>
    <dataValidation type="list" allowBlank="1" showInputMessage="1" showErrorMessage="1" sqref="A16" xr:uid="{00000000-0002-0000-0A00-000003000000}">
      <formula1>"履行期限：,契約納期：,"</formula1>
    </dataValidation>
    <dataValidation type="list" allowBlank="1" showInputMessage="1" showErrorMessage="1" sqref="A18" xr:uid="{00000000-0002-0000-0A00-000004000000}">
      <formula1>"見積有効期限：,有効期限：,"</formula1>
    </dataValidation>
    <dataValidation type="list" allowBlank="1" showInputMessage="1" showErrorMessage="1" sqref="A19" xr:uid="{00000000-0002-0000-0A00-000005000000}">
      <formula1>"決済条件：,支払条件：,"</formula1>
    </dataValidation>
    <dataValidation type="list" errorStyle="warning" allowBlank="1" showInputMessage="1" showErrorMessage="1" sqref="F16" xr:uid="{00000000-0002-0000-0A00-000006000000}">
      <formula1>$M$22:$M$44</formula1>
    </dataValidation>
  </dataValidations>
  <printOptions horizontalCentered="1"/>
  <pageMargins left="0.25" right="0.25" top="0.75" bottom="0.75" header="0.3" footer="0.3"/>
  <pageSetup paperSize="9" scale="83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P201"/>
  <sheetViews>
    <sheetView showZeros="0" topLeftCell="A103" zoomScale="60" zoomScaleNormal="60" workbookViewId="0">
      <selection activeCell="E31" sqref="E31:E32"/>
    </sheetView>
  </sheetViews>
  <sheetFormatPr defaultColWidth="11" defaultRowHeight="17.25"/>
  <cols>
    <col min="1" max="1" width="5.625" style="1" customWidth="1"/>
    <col min="2" max="2" width="0.125" style="1" hidden="1" customWidth="1"/>
    <col min="3" max="3" width="3.375" style="1" customWidth="1"/>
    <col min="4" max="4" width="50.625" style="1" customWidth="1"/>
    <col min="5" max="5" width="3.125" style="1" customWidth="1"/>
    <col min="6" max="6" width="28.25" style="1" customWidth="1"/>
    <col min="7" max="7" width="7" style="1" customWidth="1"/>
    <col min="8" max="8" width="17" style="1" customWidth="1"/>
    <col min="9" max="10" width="16.875" style="1" customWidth="1"/>
    <col min="11" max="11" width="29" style="41" customWidth="1"/>
    <col min="12" max="12" width="23" style="41" customWidth="1"/>
    <col min="13" max="16384" width="11" style="1"/>
  </cols>
  <sheetData>
    <row r="1" spans="1:12" ht="18" thickBot="1"/>
    <row r="2" spans="1:12" ht="36.75" customHeight="1" thickTop="1" thickBot="1">
      <c r="D2" s="3" t="s">
        <v>2</v>
      </c>
    </row>
    <row r="3" spans="1:12" ht="18" thickTop="1"/>
    <row r="4" spans="1:12" ht="28.5" customHeight="1">
      <c r="E4" s="4" t="s">
        <v>3</v>
      </c>
      <c r="H4" s="5"/>
    </row>
    <row r="5" spans="1:12" ht="21.6" customHeight="1"/>
    <row r="6" spans="1:12" ht="21.6" customHeight="1" thickBot="1">
      <c r="B6" s="6"/>
      <c r="D6" s="7">
        <v>0</v>
      </c>
      <c r="H6" s="367" t="s">
        <v>4</v>
      </c>
      <c r="I6" s="367"/>
    </row>
    <row r="7" spans="1:12" ht="21.6" customHeight="1" thickBot="1">
      <c r="B7" s="8"/>
      <c r="D7" s="1" t="s">
        <v>200</v>
      </c>
    </row>
    <row r="8" spans="1:12" ht="21.6" customHeight="1" thickBot="1">
      <c r="B8" s="9"/>
      <c r="C8" s="6"/>
      <c r="D8" s="10" t="s">
        <v>86</v>
      </c>
      <c r="E8" s="6"/>
      <c r="F8" s="6"/>
      <c r="G8" s="6"/>
      <c r="H8" s="6"/>
      <c r="I8" s="11" t="s">
        <v>5</v>
      </c>
      <c r="J8" s="39"/>
      <c r="K8" s="42"/>
    </row>
    <row r="9" spans="1:12" ht="21.6" customHeight="1" thickBot="1">
      <c r="B9" s="9"/>
      <c r="C9" s="8"/>
      <c r="D9" s="12" t="s">
        <v>6</v>
      </c>
      <c r="E9" s="13"/>
      <c r="F9" s="14" t="s">
        <v>7</v>
      </c>
      <c r="G9" s="15" t="s">
        <v>8</v>
      </c>
      <c r="H9" s="16" t="s">
        <v>253</v>
      </c>
      <c r="I9" s="17" t="s">
        <v>252</v>
      </c>
      <c r="J9" s="32" t="s">
        <v>88</v>
      </c>
      <c r="K9" s="42" t="s">
        <v>89</v>
      </c>
      <c r="L9" s="42" t="s">
        <v>87</v>
      </c>
    </row>
    <row r="10" spans="1:12" ht="21" customHeight="1">
      <c r="A10" s="18">
        <v>1</v>
      </c>
      <c r="B10" s="9"/>
      <c r="C10" s="9"/>
      <c r="D10" s="19" t="s">
        <v>95</v>
      </c>
      <c r="E10" s="20"/>
      <c r="F10" s="19" t="s">
        <v>14</v>
      </c>
      <c r="G10" s="21">
        <v>1</v>
      </c>
      <c r="H10" s="109">
        <v>1900000</v>
      </c>
      <c r="I10" s="23">
        <f>H10*G10</f>
        <v>1900000</v>
      </c>
      <c r="K10" s="44">
        <v>18854000</v>
      </c>
      <c r="L10" s="106">
        <f>K10*G10</f>
        <v>18854000</v>
      </c>
    </row>
    <row r="11" spans="1:12" ht="21" customHeight="1">
      <c r="A11" s="18">
        <v>2</v>
      </c>
      <c r="B11" s="9"/>
      <c r="C11" s="9"/>
      <c r="D11" s="19" t="s">
        <v>84</v>
      </c>
      <c r="E11" s="20"/>
      <c r="F11" s="19">
        <v>0</v>
      </c>
      <c r="G11" s="21">
        <v>1</v>
      </c>
      <c r="H11" s="22" t="s">
        <v>256</v>
      </c>
      <c r="I11" s="23"/>
      <c r="L11" s="44">
        <f t="shared" ref="L11:L50" si="0">K11*G11</f>
        <v>0</v>
      </c>
    </row>
    <row r="12" spans="1:12" ht="21" customHeight="1">
      <c r="A12" s="18">
        <v>3</v>
      </c>
      <c r="B12" s="9"/>
      <c r="C12" s="9"/>
      <c r="D12" s="19" t="s">
        <v>15</v>
      </c>
      <c r="E12" s="20"/>
      <c r="F12" s="19" t="s">
        <v>16</v>
      </c>
      <c r="G12" s="21">
        <v>1</v>
      </c>
      <c r="H12" s="22" t="s">
        <v>256</v>
      </c>
      <c r="I12" s="23"/>
      <c r="L12" s="44">
        <f t="shared" si="0"/>
        <v>0</v>
      </c>
    </row>
    <row r="13" spans="1:12" ht="21" customHeight="1">
      <c r="A13" s="18">
        <v>4</v>
      </c>
      <c r="B13" s="9"/>
      <c r="C13" s="9"/>
      <c r="D13" s="19" t="s">
        <v>17</v>
      </c>
      <c r="E13" s="20"/>
      <c r="F13" s="19">
        <v>0</v>
      </c>
      <c r="G13" s="21">
        <v>1</v>
      </c>
      <c r="H13" s="22" t="s">
        <v>256</v>
      </c>
      <c r="I13" s="23"/>
      <c r="L13" s="44">
        <f t="shared" si="0"/>
        <v>0</v>
      </c>
    </row>
    <row r="14" spans="1:12" ht="21" customHeight="1">
      <c r="A14" s="18">
        <v>5</v>
      </c>
      <c r="B14" s="9"/>
      <c r="C14" s="9"/>
      <c r="D14" s="19" t="s">
        <v>18</v>
      </c>
      <c r="E14" s="20"/>
      <c r="F14" s="19">
        <v>0</v>
      </c>
      <c r="G14" s="21">
        <v>1</v>
      </c>
      <c r="H14" s="22" t="s">
        <v>256</v>
      </c>
      <c r="I14" s="23"/>
      <c r="L14" s="44">
        <f t="shared" si="0"/>
        <v>0</v>
      </c>
    </row>
    <row r="15" spans="1:12" ht="21" customHeight="1">
      <c r="A15" s="18">
        <v>6</v>
      </c>
      <c r="B15" s="9"/>
      <c r="C15" s="9"/>
      <c r="D15" s="19" t="s">
        <v>19</v>
      </c>
      <c r="E15" s="20"/>
      <c r="F15" s="19" t="s">
        <v>20</v>
      </c>
      <c r="G15" s="21">
        <v>1</v>
      </c>
      <c r="H15" s="22" t="s">
        <v>256</v>
      </c>
      <c r="I15" s="23"/>
      <c r="L15" s="44">
        <f t="shared" si="0"/>
        <v>0</v>
      </c>
    </row>
    <row r="16" spans="1:12" ht="21" customHeight="1">
      <c r="A16" s="18">
        <v>7</v>
      </c>
      <c r="B16" s="9"/>
      <c r="C16" s="9"/>
      <c r="D16" s="19" t="s">
        <v>21</v>
      </c>
      <c r="E16" s="20"/>
      <c r="F16" s="19">
        <v>0</v>
      </c>
      <c r="G16" s="21">
        <v>1</v>
      </c>
      <c r="H16" s="22" t="s">
        <v>256</v>
      </c>
      <c r="I16" s="23"/>
      <c r="L16" s="44">
        <f t="shared" si="0"/>
        <v>0</v>
      </c>
    </row>
    <row r="17" spans="1:13" ht="21" customHeight="1">
      <c r="A17" s="18">
        <v>8</v>
      </c>
      <c r="B17" s="9"/>
      <c r="C17" s="9"/>
      <c r="D17" s="19" t="s">
        <v>22</v>
      </c>
      <c r="E17" s="20"/>
      <c r="F17" s="19" t="s">
        <v>23</v>
      </c>
      <c r="G17" s="21">
        <v>1</v>
      </c>
      <c r="H17" s="22" t="s">
        <v>256</v>
      </c>
      <c r="I17" s="23"/>
      <c r="L17" s="44">
        <f t="shared" si="0"/>
        <v>0</v>
      </c>
    </row>
    <row r="18" spans="1:13" ht="21" customHeight="1">
      <c r="A18" s="18">
        <v>9</v>
      </c>
      <c r="B18" s="9"/>
      <c r="C18" s="9"/>
      <c r="D18" s="19" t="s">
        <v>24</v>
      </c>
      <c r="E18" s="20"/>
      <c r="F18" s="19">
        <v>0</v>
      </c>
      <c r="G18" s="21">
        <v>1</v>
      </c>
      <c r="H18" s="22" t="s">
        <v>256</v>
      </c>
      <c r="I18" s="23"/>
      <c r="L18" s="44">
        <f t="shared" si="0"/>
        <v>0</v>
      </c>
    </row>
    <row r="19" spans="1:13" ht="21" customHeight="1">
      <c r="A19" s="18">
        <v>10</v>
      </c>
      <c r="B19" s="9"/>
      <c r="C19" s="9"/>
      <c r="D19" s="19" t="s">
        <v>25</v>
      </c>
      <c r="E19" s="20"/>
      <c r="F19" s="19" t="s">
        <v>20</v>
      </c>
      <c r="G19" s="21">
        <v>1</v>
      </c>
      <c r="H19" s="22" t="s">
        <v>256</v>
      </c>
      <c r="I19" s="23"/>
      <c r="L19" s="44">
        <f t="shared" si="0"/>
        <v>0</v>
      </c>
    </row>
    <row r="20" spans="1:13" ht="21" customHeight="1">
      <c r="A20" s="18">
        <v>11</v>
      </c>
      <c r="B20" s="9"/>
      <c r="C20" s="9"/>
      <c r="D20" s="19" t="s">
        <v>26</v>
      </c>
      <c r="E20" s="20"/>
      <c r="F20" s="19" t="s">
        <v>27</v>
      </c>
      <c r="G20" s="21">
        <v>1</v>
      </c>
      <c r="H20" s="22" t="s">
        <v>256</v>
      </c>
      <c r="I20" s="23"/>
      <c r="L20" s="44">
        <f t="shared" si="0"/>
        <v>0</v>
      </c>
    </row>
    <row r="21" spans="1:13" ht="21" customHeight="1">
      <c r="A21" s="18">
        <v>12</v>
      </c>
      <c r="B21" s="9"/>
      <c r="C21" s="9"/>
      <c r="D21" s="19" t="s">
        <v>28</v>
      </c>
      <c r="E21" s="20"/>
      <c r="F21" s="19" t="s">
        <v>29</v>
      </c>
      <c r="G21" s="21">
        <v>1</v>
      </c>
      <c r="H21" s="22" t="s">
        <v>256</v>
      </c>
      <c r="I21" s="23"/>
      <c r="L21" s="44">
        <f t="shared" si="0"/>
        <v>0</v>
      </c>
    </row>
    <row r="22" spans="1:13" ht="21" customHeight="1">
      <c r="A22" s="18">
        <v>13</v>
      </c>
      <c r="B22" s="9"/>
      <c r="C22" s="9"/>
      <c r="D22" s="19" t="s">
        <v>31</v>
      </c>
      <c r="E22" s="20"/>
      <c r="F22" s="19">
        <v>0</v>
      </c>
      <c r="G22" s="21">
        <v>1</v>
      </c>
      <c r="H22" s="22" t="s">
        <v>256</v>
      </c>
      <c r="I22" s="23"/>
      <c r="L22" s="44">
        <f t="shared" si="0"/>
        <v>0</v>
      </c>
    </row>
    <row r="23" spans="1:13" ht="21" customHeight="1">
      <c r="A23" s="18">
        <v>14</v>
      </c>
      <c r="B23" s="9"/>
      <c r="C23" s="9"/>
      <c r="D23" s="19" t="s">
        <v>32</v>
      </c>
      <c r="E23" s="20"/>
      <c r="F23" s="19">
        <v>0</v>
      </c>
      <c r="G23" s="21">
        <v>1</v>
      </c>
      <c r="H23" s="22" t="s">
        <v>256</v>
      </c>
      <c r="I23" s="23"/>
      <c r="L23" s="44">
        <f t="shared" si="0"/>
        <v>0</v>
      </c>
    </row>
    <row r="24" spans="1:13" ht="21" customHeight="1">
      <c r="A24" s="18">
        <v>15</v>
      </c>
      <c r="B24" s="9"/>
      <c r="C24" s="9"/>
      <c r="D24" s="19" t="s">
        <v>33</v>
      </c>
      <c r="E24" s="20"/>
      <c r="F24" s="19" t="s">
        <v>34</v>
      </c>
      <c r="G24" s="21">
        <v>1</v>
      </c>
      <c r="H24" s="22" t="s">
        <v>256</v>
      </c>
      <c r="I24" s="23"/>
      <c r="L24" s="44">
        <f t="shared" si="0"/>
        <v>0</v>
      </c>
    </row>
    <row r="25" spans="1:13" ht="21" customHeight="1">
      <c r="A25" s="18">
        <v>16</v>
      </c>
      <c r="B25" s="9"/>
      <c r="C25" s="9"/>
      <c r="D25" s="19" t="s">
        <v>35</v>
      </c>
      <c r="E25" s="20"/>
      <c r="F25" s="19" t="s">
        <v>36</v>
      </c>
      <c r="G25" s="21">
        <v>1</v>
      </c>
      <c r="H25" s="22" t="s">
        <v>256</v>
      </c>
      <c r="I25" s="23"/>
      <c r="L25" s="44">
        <f t="shared" si="0"/>
        <v>0</v>
      </c>
    </row>
    <row r="26" spans="1:13" ht="21" customHeight="1">
      <c r="A26" s="18">
        <v>17</v>
      </c>
      <c r="B26" s="9"/>
      <c r="C26" s="9"/>
      <c r="D26" s="19" t="s">
        <v>175</v>
      </c>
      <c r="E26" s="20"/>
      <c r="F26" s="19">
        <v>0</v>
      </c>
      <c r="G26" s="21">
        <v>1</v>
      </c>
      <c r="H26" s="22" t="s">
        <v>256</v>
      </c>
      <c r="I26" s="23"/>
      <c r="K26" s="44"/>
      <c r="L26" s="44">
        <f t="shared" si="0"/>
        <v>0</v>
      </c>
    </row>
    <row r="27" spans="1:13" ht="21" customHeight="1">
      <c r="A27" s="18">
        <v>18</v>
      </c>
      <c r="B27" s="9"/>
      <c r="C27" s="9"/>
      <c r="D27" s="19" t="s">
        <v>47</v>
      </c>
      <c r="E27" s="20"/>
      <c r="F27" s="19">
        <v>0</v>
      </c>
      <c r="G27" s="21">
        <v>5</v>
      </c>
      <c r="H27" s="22" t="s">
        <v>256</v>
      </c>
      <c r="I27" s="23"/>
      <c r="L27" s="44">
        <f t="shared" si="0"/>
        <v>0</v>
      </c>
    </row>
    <row r="28" spans="1:13" ht="21" customHeight="1">
      <c r="A28" s="18">
        <v>19</v>
      </c>
      <c r="B28" s="9"/>
      <c r="C28" s="9"/>
      <c r="D28" s="19" t="s">
        <v>48</v>
      </c>
      <c r="E28" s="20"/>
      <c r="F28" s="19" t="s">
        <v>49</v>
      </c>
      <c r="G28" s="21">
        <v>1</v>
      </c>
      <c r="H28" s="22" t="s">
        <v>256</v>
      </c>
      <c r="I28" s="23"/>
      <c r="L28" s="44">
        <f t="shared" si="0"/>
        <v>0</v>
      </c>
    </row>
    <row r="29" spans="1:13" ht="21" customHeight="1">
      <c r="A29" s="18">
        <v>20</v>
      </c>
      <c r="B29" s="9"/>
      <c r="C29" s="9"/>
      <c r="D29" s="19" t="s">
        <v>50</v>
      </c>
      <c r="E29" s="20"/>
      <c r="F29" s="19">
        <v>0</v>
      </c>
      <c r="G29" s="21">
        <v>1</v>
      </c>
      <c r="H29" s="22" t="s">
        <v>256</v>
      </c>
      <c r="I29" s="23"/>
      <c r="L29" s="44">
        <f t="shared" si="0"/>
        <v>0</v>
      </c>
    </row>
    <row r="30" spans="1:13" ht="21" customHeight="1">
      <c r="A30" s="18">
        <v>21</v>
      </c>
      <c r="B30" s="9"/>
      <c r="C30" s="9"/>
      <c r="D30" s="19" t="s">
        <v>51</v>
      </c>
      <c r="E30" s="20"/>
      <c r="F30" s="19"/>
      <c r="G30" s="21">
        <v>1</v>
      </c>
      <c r="H30" s="22" t="s">
        <v>256</v>
      </c>
      <c r="I30" s="23"/>
      <c r="L30" s="44">
        <f t="shared" si="0"/>
        <v>0</v>
      </c>
    </row>
    <row r="31" spans="1:13" ht="21" customHeight="1">
      <c r="A31" s="18">
        <v>22</v>
      </c>
      <c r="B31" s="9"/>
      <c r="C31" s="9"/>
      <c r="D31" s="19" t="s">
        <v>52</v>
      </c>
      <c r="E31" s="20"/>
      <c r="F31" s="19" t="s">
        <v>53</v>
      </c>
      <c r="G31" s="21">
        <v>1</v>
      </c>
      <c r="H31" s="22" t="s">
        <v>256</v>
      </c>
      <c r="I31" s="23"/>
      <c r="L31" s="44">
        <f t="shared" si="0"/>
        <v>0</v>
      </c>
    </row>
    <row r="32" spans="1:13" ht="21" customHeight="1">
      <c r="A32" s="18">
        <v>23</v>
      </c>
      <c r="B32" s="9"/>
      <c r="C32" s="9"/>
      <c r="D32" s="19" t="s">
        <v>55</v>
      </c>
      <c r="E32" s="20"/>
      <c r="F32" s="19">
        <v>0</v>
      </c>
      <c r="G32" s="21">
        <v>1</v>
      </c>
      <c r="H32" s="110">
        <v>75000</v>
      </c>
      <c r="I32" s="23">
        <f t="shared" ref="I32:I35" si="1">H32*G32</f>
        <v>75000</v>
      </c>
      <c r="K32" s="41">
        <v>68000</v>
      </c>
      <c r="L32" s="44">
        <f t="shared" si="0"/>
        <v>68000</v>
      </c>
      <c r="M32" s="1" t="s">
        <v>102</v>
      </c>
    </row>
    <row r="33" spans="1:13" ht="21" customHeight="1">
      <c r="A33" s="18">
        <v>25</v>
      </c>
      <c r="B33" s="9"/>
      <c r="C33" s="9"/>
      <c r="D33" s="19" t="s">
        <v>30</v>
      </c>
      <c r="E33" s="20"/>
      <c r="F33" s="19">
        <v>0</v>
      </c>
      <c r="G33" s="21">
        <v>2</v>
      </c>
      <c r="H33" s="111">
        <v>35000</v>
      </c>
      <c r="I33" s="23">
        <f t="shared" si="1"/>
        <v>70000</v>
      </c>
      <c r="K33" s="41">
        <v>28100</v>
      </c>
      <c r="L33" s="44">
        <f t="shared" ref="L33" si="2">K33*G33</f>
        <v>56200</v>
      </c>
      <c r="M33" s="1" t="s">
        <v>102</v>
      </c>
    </row>
    <row r="34" spans="1:13" ht="21" customHeight="1">
      <c r="A34" s="18">
        <v>26</v>
      </c>
      <c r="B34" s="9"/>
      <c r="C34" s="9"/>
      <c r="D34" s="19" t="s">
        <v>59</v>
      </c>
      <c r="E34" s="20"/>
      <c r="F34" s="49" t="s">
        <v>103</v>
      </c>
      <c r="G34" s="21">
        <v>1</v>
      </c>
      <c r="H34" s="111">
        <v>150000</v>
      </c>
      <c r="I34" s="23">
        <f t="shared" si="1"/>
        <v>150000</v>
      </c>
      <c r="K34" s="41">
        <v>137600</v>
      </c>
      <c r="L34" s="44">
        <f t="shared" si="0"/>
        <v>137600</v>
      </c>
      <c r="M34" s="1" t="s">
        <v>102</v>
      </c>
    </row>
    <row r="35" spans="1:13" ht="21" customHeight="1">
      <c r="A35" s="18">
        <v>27</v>
      </c>
      <c r="B35" s="9"/>
      <c r="C35" s="9"/>
      <c r="D35" s="19" t="s">
        <v>43</v>
      </c>
      <c r="E35" s="20"/>
      <c r="F35" s="19" t="s">
        <v>104</v>
      </c>
      <c r="G35" s="21">
        <v>1</v>
      </c>
      <c r="H35" s="111">
        <v>60000</v>
      </c>
      <c r="I35" s="23">
        <f t="shared" si="1"/>
        <v>60000</v>
      </c>
      <c r="K35" s="41">
        <v>40000</v>
      </c>
      <c r="L35" s="44">
        <f t="shared" si="0"/>
        <v>40000</v>
      </c>
      <c r="M35" s="1" t="s">
        <v>102</v>
      </c>
    </row>
    <row r="36" spans="1:13" ht="21" customHeight="1">
      <c r="A36" s="18">
        <v>28</v>
      </c>
      <c r="B36" s="9"/>
      <c r="C36" s="9"/>
      <c r="D36" s="19"/>
      <c r="E36" s="20"/>
      <c r="F36" s="19"/>
      <c r="G36" s="21"/>
      <c r="H36" s="22"/>
      <c r="I36" s="23"/>
      <c r="L36" s="44"/>
    </row>
    <row r="37" spans="1:13" ht="21" customHeight="1">
      <c r="A37" s="18">
        <v>29</v>
      </c>
      <c r="B37" s="9"/>
      <c r="C37" s="9"/>
      <c r="D37" s="19"/>
      <c r="E37" s="20"/>
      <c r="F37" s="19"/>
      <c r="G37" s="21"/>
      <c r="H37" s="22"/>
      <c r="I37" s="23"/>
      <c r="L37" s="44"/>
    </row>
    <row r="38" spans="1:13" ht="21" customHeight="1">
      <c r="A38" s="18">
        <v>30</v>
      </c>
      <c r="B38" s="9"/>
      <c r="C38" s="9"/>
      <c r="D38" s="19"/>
      <c r="E38" s="20"/>
      <c r="F38" s="19"/>
      <c r="G38" s="21"/>
      <c r="H38" s="22"/>
      <c r="I38" s="23"/>
      <c r="L38" s="44"/>
    </row>
    <row r="39" spans="1:13" ht="21" customHeight="1">
      <c r="A39" s="18">
        <v>31</v>
      </c>
      <c r="B39" s="9"/>
      <c r="C39" s="9"/>
      <c r="D39" s="19"/>
      <c r="E39" s="20"/>
      <c r="F39" s="19"/>
      <c r="G39" s="21"/>
      <c r="H39" s="22"/>
      <c r="I39" s="23"/>
      <c r="L39" s="44"/>
    </row>
    <row r="40" spans="1:13" ht="21" customHeight="1">
      <c r="A40" s="18">
        <v>32</v>
      </c>
      <c r="B40" s="9"/>
      <c r="C40" s="9"/>
      <c r="D40" s="19"/>
      <c r="E40" s="20"/>
      <c r="F40" s="19"/>
      <c r="G40" s="21"/>
      <c r="H40" s="22"/>
      <c r="I40" s="23"/>
      <c r="L40" s="44"/>
    </row>
    <row r="41" spans="1:13" ht="21" customHeight="1">
      <c r="A41" s="18">
        <v>33</v>
      </c>
      <c r="B41" s="9"/>
      <c r="C41" s="9"/>
      <c r="D41" s="19"/>
      <c r="E41" s="20"/>
      <c r="F41" s="19"/>
      <c r="G41" s="21"/>
      <c r="H41" s="22"/>
      <c r="I41" s="23"/>
      <c r="L41" s="44"/>
    </row>
    <row r="42" spans="1:13" ht="21" customHeight="1">
      <c r="A42" s="18">
        <v>34</v>
      </c>
      <c r="B42" s="9"/>
      <c r="C42" s="9"/>
      <c r="D42" s="19"/>
      <c r="E42" s="20"/>
      <c r="F42" s="19"/>
      <c r="G42" s="21"/>
      <c r="H42" s="22"/>
      <c r="I42" s="23"/>
      <c r="L42" s="44"/>
    </row>
    <row r="43" spans="1:13" ht="21" customHeight="1">
      <c r="A43" s="18">
        <v>35</v>
      </c>
      <c r="B43" s="9"/>
      <c r="C43" s="9"/>
      <c r="D43" s="19"/>
      <c r="E43" s="20"/>
      <c r="F43" s="19"/>
      <c r="G43" s="21"/>
      <c r="H43" s="22"/>
      <c r="I43" s="23"/>
      <c r="L43" s="44"/>
    </row>
    <row r="44" spans="1:13" ht="21" customHeight="1">
      <c r="A44" s="18">
        <v>36</v>
      </c>
      <c r="B44" s="9"/>
      <c r="C44" s="9"/>
      <c r="D44" s="19"/>
      <c r="E44" s="20"/>
      <c r="F44" s="19"/>
      <c r="G44" s="21"/>
      <c r="H44" s="22"/>
      <c r="I44" s="23"/>
      <c r="L44" s="44"/>
    </row>
    <row r="45" spans="1:13" ht="21" customHeight="1">
      <c r="A45" s="18">
        <v>37</v>
      </c>
      <c r="B45" s="9"/>
      <c r="C45" s="9"/>
      <c r="D45" s="19"/>
      <c r="E45" s="20"/>
      <c r="F45" s="19"/>
      <c r="G45" s="21"/>
      <c r="H45" s="22"/>
      <c r="I45" s="23"/>
      <c r="L45" s="44"/>
    </row>
    <row r="46" spans="1:13" ht="21" customHeight="1">
      <c r="A46" s="18">
        <v>38</v>
      </c>
      <c r="B46" s="9"/>
      <c r="C46" s="9"/>
      <c r="D46" s="19"/>
      <c r="E46" s="20"/>
      <c r="F46" s="19"/>
      <c r="G46" s="21"/>
      <c r="H46" s="22"/>
      <c r="I46" s="23"/>
      <c r="K46" s="44"/>
      <c r="L46" s="44"/>
    </row>
    <row r="47" spans="1:13" ht="21" customHeight="1">
      <c r="A47" s="18">
        <v>39</v>
      </c>
      <c r="B47" s="9"/>
      <c r="C47" s="9"/>
      <c r="D47" s="19"/>
      <c r="E47" s="20"/>
      <c r="F47" s="19"/>
      <c r="G47" s="21"/>
      <c r="H47" s="22"/>
      <c r="I47" s="23"/>
      <c r="K47" s="44"/>
      <c r="L47" s="44"/>
    </row>
    <row r="48" spans="1:13" ht="21" customHeight="1">
      <c r="A48" s="18">
        <v>40</v>
      </c>
      <c r="B48" s="9"/>
      <c r="C48" s="9"/>
      <c r="D48" s="19"/>
      <c r="E48" s="20"/>
      <c r="F48" s="19"/>
      <c r="G48" s="21"/>
      <c r="H48" s="22"/>
      <c r="I48" s="23"/>
      <c r="L48" s="44">
        <f t="shared" si="0"/>
        <v>0</v>
      </c>
    </row>
    <row r="49" spans="1:15" ht="21" customHeight="1">
      <c r="A49" s="18">
        <v>41</v>
      </c>
      <c r="B49" s="9"/>
      <c r="C49" s="9"/>
      <c r="D49" s="19"/>
      <c r="E49" s="20"/>
      <c r="F49" s="19"/>
      <c r="G49" s="21"/>
      <c r="H49" s="22"/>
      <c r="I49" s="23"/>
      <c r="L49" s="44">
        <f t="shared" si="0"/>
        <v>0</v>
      </c>
    </row>
    <row r="50" spans="1:15" ht="21" customHeight="1" thickBot="1">
      <c r="A50" s="18">
        <v>42</v>
      </c>
      <c r="B50" s="9"/>
      <c r="C50" s="9"/>
      <c r="D50" s="19"/>
      <c r="E50" s="20"/>
      <c r="F50" s="19"/>
      <c r="G50" s="21"/>
      <c r="H50" s="22"/>
      <c r="I50" s="23"/>
      <c r="L50" s="44">
        <f t="shared" si="0"/>
        <v>0</v>
      </c>
    </row>
    <row r="51" spans="1:15" ht="21" customHeight="1" thickBot="1">
      <c r="A51" s="18"/>
      <c r="B51" s="9"/>
      <c r="C51" s="24"/>
      <c r="D51" s="25" t="s">
        <v>9</v>
      </c>
      <c r="E51" s="26"/>
      <c r="F51" s="26"/>
      <c r="G51" s="27"/>
      <c r="H51" s="28"/>
      <c r="I51" s="29">
        <f>SUM(I10:I50)</f>
        <v>2255000</v>
      </c>
      <c r="L51" s="47">
        <f>SUM(L10:L50)</f>
        <v>19155800</v>
      </c>
    </row>
    <row r="52" spans="1:15" ht="28.5" customHeight="1">
      <c r="B52" s="9"/>
      <c r="E52" s="4" t="s">
        <v>3</v>
      </c>
    </row>
    <row r="53" spans="1:15" ht="21" customHeight="1"/>
    <row r="54" spans="1:15" ht="21" customHeight="1">
      <c r="D54" s="7">
        <v>0</v>
      </c>
      <c r="H54" s="367" t="s">
        <v>4</v>
      </c>
      <c r="I54" s="367"/>
    </row>
    <row r="55" spans="1:15" ht="21" customHeight="1" thickBot="1">
      <c r="B55" s="6"/>
      <c r="D55" s="1" t="s">
        <v>201</v>
      </c>
    </row>
    <row r="56" spans="1:15" ht="21" customHeight="1" thickBot="1">
      <c r="B56" s="9"/>
      <c r="C56" s="6"/>
      <c r="D56" s="1" t="s">
        <v>0</v>
      </c>
      <c r="E56" s="6"/>
      <c r="F56" s="6"/>
      <c r="G56" s="6"/>
      <c r="H56" s="6"/>
      <c r="I56" s="11" t="s">
        <v>10</v>
      </c>
      <c r="J56" s="125"/>
    </row>
    <row r="57" spans="1:15" ht="21" customHeight="1" thickBot="1">
      <c r="B57" s="9"/>
      <c r="C57" s="30"/>
      <c r="D57" s="31" t="s">
        <v>6</v>
      </c>
      <c r="E57" s="13"/>
      <c r="F57" s="14" t="s">
        <v>7</v>
      </c>
      <c r="G57" s="15" t="s">
        <v>8</v>
      </c>
      <c r="H57" s="16" t="s">
        <v>253</v>
      </c>
      <c r="I57" s="17" t="s">
        <v>252</v>
      </c>
      <c r="J57" s="32" t="s">
        <v>88</v>
      </c>
      <c r="K57" s="42" t="s">
        <v>188</v>
      </c>
      <c r="L57" s="42" t="s">
        <v>87</v>
      </c>
    </row>
    <row r="58" spans="1:15" ht="21" customHeight="1">
      <c r="A58" s="18">
        <v>1</v>
      </c>
      <c r="B58" s="9"/>
      <c r="C58" s="118"/>
      <c r="D58" s="119" t="s">
        <v>177</v>
      </c>
      <c r="E58" s="120"/>
      <c r="F58" s="119" t="s">
        <v>178</v>
      </c>
      <c r="G58" s="121">
        <v>1</v>
      </c>
      <c r="H58" s="129">
        <v>50000000</v>
      </c>
      <c r="I58" s="122">
        <f>H58*G58</f>
        <v>50000000</v>
      </c>
      <c r="J58" s="32">
        <f>140000+14520</f>
        <v>154520</v>
      </c>
      <c r="K58" s="42">
        <f>J58*150</f>
        <v>23178000</v>
      </c>
      <c r="L58" s="42">
        <f>K58*G58</f>
        <v>23178000</v>
      </c>
      <c r="M58" s="1" t="s">
        <v>180</v>
      </c>
    </row>
    <row r="59" spans="1:15" ht="21" customHeight="1">
      <c r="A59" s="18">
        <v>2</v>
      </c>
      <c r="B59" s="9"/>
      <c r="C59" s="9"/>
      <c r="D59" s="35" t="s">
        <v>274</v>
      </c>
      <c r="E59" s="20"/>
      <c r="F59" s="19" t="s">
        <v>254</v>
      </c>
      <c r="G59" s="36">
        <v>1</v>
      </c>
      <c r="H59" s="126">
        <v>7000000</v>
      </c>
      <c r="I59" s="127">
        <f>H59*G59</f>
        <v>7000000</v>
      </c>
      <c r="J59" s="116"/>
      <c r="K59" s="106">
        <v>6350000</v>
      </c>
      <c r="L59" s="106">
        <f>K59*G59</f>
        <v>6350000</v>
      </c>
      <c r="M59" s="1" t="s">
        <v>176</v>
      </c>
      <c r="O59" s="1">
        <f>K59/0.8</f>
        <v>7937500</v>
      </c>
    </row>
    <row r="60" spans="1:15" ht="21" customHeight="1">
      <c r="A60" s="18">
        <v>3</v>
      </c>
      <c r="B60" s="9"/>
      <c r="C60" s="128"/>
      <c r="D60" s="96" t="s">
        <v>179</v>
      </c>
      <c r="E60" s="95"/>
      <c r="F60" s="96"/>
      <c r="G60" s="104">
        <v>1</v>
      </c>
      <c r="H60" s="22">
        <v>25000000</v>
      </c>
      <c r="I60" s="127">
        <f>H60*G60</f>
        <v>25000000</v>
      </c>
      <c r="J60" s="116"/>
      <c r="K60" s="117"/>
      <c r="L60" s="117">
        <v>18000000</v>
      </c>
      <c r="M60" s="1" t="s">
        <v>187</v>
      </c>
    </row>
    <row r="61" spans="1:15" ht="21" customHeight="1">
      <c r="A61" s="18">
        <v>4</v>
      </c>
      <c r="B61" s="9"/>
      <c r="C61" s="9"/>
      <c r="D61" s="19" t="s">
        <v>41</v>
      </c>
      <c r="E61" s="20"/>
      <c r="F61" s="19">
        <v>0</v>
      </c>
      <c r="G61" s="21">
        <v>1</v>
      </c>
      <c r="H61" s="22"/>
      <c r="I61" s="98"/>
      <c r="L61" s="44">
        <f t="shared" ref="L61:L99" si="3">K61*G61</f>
        <v>0</v>
      </c>
      <c r="M61" s="1" t="s">
        <v>187</v>
      </c>
    </row>
    <row r="62" spans="1:15" ht="21" customHeight="1">
      <c r="A62" s="18">
        <v>5</v>
      </c>
      <c r="B62" s="9"/>
      <c r="C62" s="9"/>
      <c r="D62" s="19" t="s">
        <v>42</v>
      </c>
      <c r="E62" s="20"/>
      <c r="F62" s="19">
        <v>0</v>
      </c>
      <c r="G62" s="21">
        <v>1</v>
      </c>
      <c r="H62" s="22"/>
      <c r="I62" s="23"/>
      <c r="L62" s="44">
        <f t="shared" si="3"/>
        <v>0</v>
      </c>
      <c r="M62" s="1" t="s">
        <v>187</v>
      </c>
    </row>
    <row r="63" spans="1:15" ht="21" customHeight="1">
      <c r="A63" s="18">
        <v>6</v>
      </c>
      <c r="B63" s="9"/>
      <c r="C63" s="9"/>
      <c r="D63" s="19" t="s">
        <v>44</v>
      </c>
      <c r="E63" s="20"/>
      <c r="F63" s="19" t="s">
        <v>183</v>
      </c>
      <c r="G63" s="21">
        <v>1</v>
      </c>
      <c r="H63" s="22"/>
      <c r="I63" s="23"/>
      <c r="L63" s="44">
        <f t="shared" si="3"/>
        <v>0</v>
      </c>
      <c r="M63" s="1" t="s">
        <v>187</v>
      </c>
    </row>
    <row r="64" spans="1:15" ht="21" customHeight="1">
      <c r="A64" s="18">
        <v>7</v>
      </c>
      <c r="B64" s="9"/>
      <c r="C64" s="9"/>
      <c r="D64" s="19" t="s">
        <v>45</v>
      </c>
      <c r="E64" s="20"/>
      <c r="F64" s="19">
        <v>0</v>
      </c>
      <c r="G64" s="21">
        <v>1</v>
      </c>
      <c r="H64" s="22"/>
      <c r="I64" s="23"/>
      <c r="L64" s="44">
        <f t="shared" si="3"/>
        <v>0</v>
      </c>
      <c r="M64" s="1" t="s">
        <v>187</v>
      </c>
    </row>
    <row r="65" spans="1:13" ht="21" customHeight="1">
      <c r="A65" s="18">
        <v>8</v>
      </c>
      <c r="B65" s="9"/>
      <c r="C65" s="97"/>
      <c r="D65" s="19" t="s">
        <v>46</v>
      </c>
      <c r="E65" s="20"/>
      <c r="F65" s="19">
        <v>0</v>
      </c>
      <c r="G65" s="21">
        <v>1</v>
      </c>
      <c r="H65" s="123"/>
      <c r="I65" s="98"/>
      <c r="L65" s="44">
        <f t="shared" si="3"/>
        <v>0</v>
      </c>
      <c r="M65" s="1" t="s">
        <v>187</v>
      </c>
    </row>
    <row r="66" spans="1:13" ht="21" customHeight="1">
      <c r="A66" s="18">
        <v>9</v>
      </c>
      <c r="B66" s="9"/>
      <c r="C66" s="9"/>
      <c r="D66" s="19" t="s">
        <v>54</v>
      </c>
      <c r="E66" s="20"/>
      <c r="F66" s="19">
        <v>0</v>
      </c>
      <c r="G66" s="21">
        <v>1</v>
      </c>
      <c r="H66" s="22"/>
      <c r="I66" s="23"/>
      <c r="L66" s="44">
        <f t="shared" si="3"/>
        <v>0</v>
      </c>
      <c r="M66" s="1" t="s">
        <v>187</v>
      </c>
    </row>
    <row r="67" spans="1:13" ht="21" customHeight="1">
      <c r="A67" s="18">
        <v>10</v>
      </c>
      <c r="B67" s="9"/>
      <c r="C67" s="9"/>
      <c r="D67" s="19" t="s">
        <v>56</v>
      </c>
      <c r="E67" s="20"/>
      <c r="F67" s="19"/>
      <c r="G67" s="21">
        <v>1</v>
      </c>
      <c r="H67" s="22"/>
      <c r="I67" s="23"/>
      <c r="L67" s="44">
        <f t="shared" si="3"/>
        <v>0</v>
      </c>
      <c r="M67" s="1" t="s">
        <v>187</v>
      </c>
    </row>
    <row r="68" spans="1:13" ht="21" customHeight="1">
      <c r="A68" s="18">
        <v>11</v>
      </c>
      <c r="B68" s="9"/>
      <c r="C68" s="9"/>
      <c r="D68" s="19" t="s">
        <v>57</v>
      </c>
      <c r="E68" s="20"/>
      <c r="F68" s="19" t="s">
        <v>58</v>
      </c>
      <c r="G68" s="21">
        <v>2</v>
      </c>
      <c r="H68" s="110"/>
      <c r="I68" s="23"/>
      <c r="L68" s="44">
        <f t="shared" si="3"/>
        <v>0</v>
      </c>
      <c r="M68" s="1" t="s">
        <v>187</v>
      </c>
    </row>
    <row r="69" spans="1:13" ht="21" customHeight="1">
      <c r="A69" s="18">
        <v>12</v>
      </c>
      <c r="B69" s="9"/>
      <c r="C69" s="9"/>
      <c r="D69" s="19" t="s">
        <v>11</v>
      </c>
      <c r="E69" s="20"/>
      <c r="F69" s="19"/>
      <c r="G69" s="21">
        <v>1</v>
      </c>
      <c r="H69" s="110"/>
      <c r="I69" s="23">
        <f>H69*G69</f>
        <v>0</v>
      </c>
      <c r="J69" s="5"/>
      <c r="L69" s="41">
        <f t="shared" si="3"/>
        <v>0</v>
      </c>
      <c r="M69" s="1" t="s">
        <v>187</v>
      </c>
    </row>
    <row r="70" spans="1:13" ht="21" customHeight="1">
      <c r="A70" s="18">
        <v>13</v>
      </c>
      <c r="B70" s="9"/>
      <c r="C70" s="9"/>
      <c r="D70" s="19" t="s">
        <v>12</v>
      </c>
      <c r="E70" s="20"/>
      <c r="F70" s="19"/>
      <c r="G70" s="21">
        <v>1</v>
      </c>
      <c r="H70" s="111"/>
      <c r="I70" s="23"/>
      <c r="J70" s="5"/>
      <c r="L70" s="41">
        <f t="shared" si="3"/>
        <v>0</v>
      </c>
      <c r="M70" s="1" t="s">
        <v>187</v>
      </c>
    </row>
    <row r="71" spans="1:13" ht="21" customHeight="1">
      <c r="A71" s="18">
        <v>14</v>
      </c>
      <c r="B71" s="9"/>
      <c r="C71" s="9"/>
      <c r="D71" s="19" t="s">
        <v>63</v>
      </c>
      <c r="E71" s="20"/>
      <c r="F71" s="19" t="s">
        <v>64</v>
      </c>
      <c r="G71" s="21">
        <v>1</v>
      </c>
      <c r="H71" s="111">
        <v>54200</v>
      </c>
      <c r="I71" s="23">
        <f>H71*G71</f>
        <v>54200</v>
      </c>
      <c r="J71" s="32"/>
      <c r="L71" s="41">
        <f t="shared" si="3"/>
        <v>0</v>
      </c>
      <c r="M71" s="1" t="s">
        <v>187</v>
      </c>
    </row>
    <row r="72" spans="1:13" ht="21" customHeight="1">
      <c r="A72" s="18">
        <v>15</v>
      </c>
      <c r="B72" s="9"/>
      <c r="C72" s="9"/>
      <c r="D72" s="19" t="s">
        <v>65</v>
      </c>
      <c r="E72" s="20"/>
      <c r="F72" s="19" t="s">
        <v>66</v>
      </c>
      <c r="G72" s="21">
        <v>1</v>
      </c>
      <c r="H72" s="111">
        <v>28000</v>
      </c>
      <c r="I72" s="23">
        <f>H72*G72</f>
        <v>28000</v>
      </c>
      <c r="J72" s="32"/>
      <c r="L72" s="41">
        <f t="shared" si="3"/>
        <v>0</v>
      </c>
      <c r="M72" s="1" t="s">
        <v>187</v>
      </c>
    </row>
    <row r="73" spans="1:13" ht="21" customHeight="1">
      <c r="A73" s="18">
        <v>16</v>
      </c>
      <c r="B73" s="9"/>
      <c r="C73" s="97"/>
      <c r="D73" s="19" t="s">
        <v>62</v>
      </c>
      <c r="E73" s="20"/>
      <c r="F73" s="19" t="s">
        <v>263</v>
      </c>
      <c r="G73" s="105">
        <v>1</v>
      </c>
      <c r="H73" s="110">
        <v>315000</v>
      </c>
      <c r="I73" s="98">
        <f>H73*G73</f>
        <v>315000</v>
      </c>
      <c r="J73" s="5"/>
      <c r="K73" s="41">
        <v>204800</v>
      </c>
      <c r="L73" s="41">
        <f t="shared" si="3"/>
        <v>204800</v>
      </c>
      <c r="M73" s="1" t="s">
        <v>264</v>
      </c>
    </row>
    <row r="74" spans="1:13" ht="21" customHeight="1">
      <c r="A74" s="18">
        <v>17</v>
      </c>
      <c r="B74" s="9"/>
      <c r="C74" s="9"/>
      <c r="D74" s="19" t="s">
        <v>195</v>
      </c>
      <c r="E74" s="20"/>
      <c r="F74" s="19" t="s">
        <v>192</v>
      </c>
      <c r="G74" s="21">
        <v>8</v>
      </c>
      <c r="H74" s="111">
        <v>55000</v>
      </c>
      <c r="I74" s="23">
        <f>H74*G74</f>
        <v>440000</v>
      </c>
      <c r="J74" s="5"/>
      <c r="K74" s="41">
        <v>30300</v>
      </c>
      <c r="L74" s="41">
        <f t="shared" si="3"/>
        <v>242400</v>
      </c>
      <c r="M74" s="1" t="s">
        <v>105</v>
      </c>
    </row>
    <row r="75" spans="1:13" ht="21" customHeight="1">
      <c r="A75" s="18">
        <v>18</v>
      </c>
      <c r="B75" s="9"/>
      <c r="C75" s="9"/>
      <c r="D75" s="19" t="s">
        <v>194</v>
      </c>
      <c r="E75" s="20"/>
      <c r="F75" s="19" t="s">
        <v>193</v>
      </c>
      <c r="G75" s="21">
        <v>2</v>
      </c>
      <c r="H75" s="111">
        <v>33000</v>
      </c>
      <c r="I75" s="23">
        <f>H75*G75</f>
        <v>66000</v>
      </c>
      <c r="J75" s="5"/>
      <c r="K75" s="41">
        <v>18200</v>
      </c>
      <c r="L75" s="41">
        <f t="shared" si="3"/>
        <v>36400</v>
      </c>
      <c r="M75" s="1" t="s">
        <v>105</v>
      </c>
    </row>
    <row r="76" spans="1:13" ht="21" customHeight="1">
      <c r="A76" s="18">
        <v>19</v>
      </c>
      <c r="B76" s="9"/>
      <c r="C76" s="9"/>
      <c r="D76" s="19" t="s">
        <v>191</v>
      </c>
      <c r="E76" s="20"/>
      <c r="F76" s="19" t="s">
        <v>196</v>
      </c>
      <c r="G76" s="21">
        <v>8</v>
      </c>
      <c r="H76" s="111">
        <v>79000</v>
      </c>
      <c r="I76" s="23">
        <v>79000</v>
      </c>
      <c r="J76" s="5"/>
      <c r="K76" s="41">
        <v>43450</v>
      </c>
      <c r="L76" s="41">
        <f t="shared" si="3"/>
        <v>347600</v>
      </c>
      <c r="M76" s="1" t="s">
        <v>105</v>
      </c>
    </row>
    <row r="77" spans="1:13" ht="21" customHeight="1">
      <c r="A77" s="18">
        <v>20</v>
      </c>
      <c r="B77" s="9"/>
      <c r="C77" s="9"/>
      <c r="D77" s="19" t="s">
        <v>60</v>
      </c>
      <c r="E77" s="20"/>
      <c r="F77" s="19" t="s">
        <v>94</v>
      </c>
      <c r="G77" s="21">
        <v>1</v>
      </c>
      <c r="H77" s="111">
        <v>100000</v>
      </c>
      <c r="I77" s="23">
        <v>100000</v>
      </c>
      <c r="J77" s="5"/>
      <c r="K77" s="41">
        <v>97400</v>
      </c>
      <c r="L77" s="41">
        <f t="shared" si="3"/>
        <v>97400</v>
      </c>
      <c r="M77" s="1" t="s">
        <v>105</v>
      </c>
    </row>
    <row r="78" spans="1:13" ht="21" customHeight="1">
      <c r="A78" s="18">
        <v>21</v>
      </c>
      <c r="B78" s="9"/>
      <c r="C78" s="9"/>
      <c r="D78" s="19" t="s">
        <v>61</v>
      </c>
      <c r="E78" s="20"/>
      <c r="F78" s="19" t="s">
        <v>197</v>
      </c>
      <c r="G78" s="21">
        <v>1</v>
      </c>
      <c r="H78" s="111">
        <v>163500</v>
      </c>
      <c r="I78" s="98">
        <f>H78*G78</f>
        <v>163500</v>
      </c>
      <c r="J78" s="5"/>
      <c r="K78" s="41">
        <v>104400</v>
      </c>
      <c r="L78" s="41">
        <f t="shared" si="3"/>
        <v>104400</v>
      </c>
      <c r="M78" s="1" t="s">
        <v>105</v>
      </c>
    </row>
    <row r="79" spans="1:13" ht="21" customHeight="1">
      <c r="A79" s="18">
        <v>22</v>
      </c>
      <c r="B79" s="9"/>
      <c r="C79" s="9"/>
      <c r="D79" s="19" t="s">
        <v>268</v>
      </c>
      <c r="E79" s="20"/>
      <c r="F79" s="19" t="s">
        <v>271</v>
      </c>
      <c r="G79" s="21">
        <v>1</v>
      </c>
      <c r="H79" s="111">
        <v>37000</v>
      </c>
      <c r="I79" s="98">
        <f t="shared" ref="I79:I80" si="4">H79*G79</f>
        <v>37000</v>
      </c>
      <c r="J79" s="5"/>
      <c r="K79" s="41">
        <v>30000</v>
      </c>
      <c r="L79" s="41">
        <f t="shared" si="3"/>
        <v>30000</v>
      </c>
    </row>
    <row r="80" spans="1:13" ht="21" customHeight="1">
      <c r="A80" s="18">
        <v>23</v>
      </c>
      <c r="B80" s="9"/>
      <c r="C80" s="9"/>
      <c r="D80" s="19" t="s">
        <v>269</v>
      </c>
      <c r="E80" s="20"/>
      <c r="F80" s="19" t="s">
        <v>270</v>
      </c>
      <c r="G80" s="21">
        <v>2</v>
      </c>
      <c r="H80" s="111">
        <v>3000</v>
      </c>
      <c r="I80" s="98">
        <f t="shared" si="4"/>
        <v>6000</v>
      </c>
      <c r="J80" s="5"/>
      <c r="K80" s="41">
        <v>2000</v>
      </c>
      <c r="L80" s="41">
        <f t="shared" si="3"/>
        <v>4000</v>
      </c>
    </row>
    <row r="81" spans="1:13" ht="21" customHeight="1">
      <c r="A81" s="18">
        <v>24</v>
      </c>
      <c r="B81" s="9"/>
      <c r="C81" s="9"/>
      <c r="D81" s="19" t="s">
        <v>99</v>
      </c>
      <c r="E81" s="20"/>
      <c r="F81" s="19" t="s">
        <v>100</v>
      </c>
      <c r="G81" s="21">
        <v>1</v>
      </c>
      <c r="H81" s="111">
        <v>10000</v>
      </c>
      <c r="I81" s="23">
        <f>H81*G81</f>
        <v>10000</v>
      </c>
      <c r="K81" s="41">
        <v>2500</v>
      </c>
      <c r="L81" s="44">
        <f t="shared" si="3"/>
        <v>2500</v>
      </c>
      <c r="M81" s="1" t="s">
        <v>105</v>
      </c>
    </row>
    <row r="82" spans="1:13" ht="21" customHeight="1">
      <c r="A82" s="18">
        <v>25</v>
      </c>
      <c r="B82" s="9"/>
      <c r="C82" s="9"/>
      <c r="D82" s="19" t="s">
        <v>272</v>
      </c>
      <c r="E82" s="20"/>
      <c r="F82" s="19"/>
      <c r="G82" s="21">
        <v>1</v>
      </c>
      <c r="H82" s="111">
        <v>500000</v>
      </c>
      <c r="I82" s="23">
        <f>H82*G82</f>
        <v>500000</v>
      </c>
      <c r="J82" s="116"/>
      <c r="K82" s="106">
        <v>500000</v>
      </c>
      <c r="L82" s="106">
        <f t="shared" si="3"/>
        <v>500000</v>
      </c>
      <c r="M82" s="1" t="s">
        <v>273</v>
      </c>
    </row>
    <row r="83" spans="1:13" ht="21" customHeight="1">
      <c r="A83" s="18">
        <v>26</v>
      </c>
      <c r="B83" s="9"/>
      <c r="C83" s="9"/>
      <c r="D83" s="19" t="s">
        <v>37</v>
      </c>
      <c r="E83" s="20"/>
      <c r="F83" s="19" t="s">
        <v>38</v>
      </c>
      <c r="G83" s="21">
        <v>1</v>
      </c>
      <c r="H83" s="111">
        <v>300000</v>
      </c>
      <c r="I83" s="23">
        <f t="shared" ref="I83:I84" si="5">H83*G83</f>
        <v>300000</v>
      </c>
      <c r="K83" s="41">
        <v>200000</v>
      </c>
      <c r="L83" s="44">
        <f>K83*G83</f>
        <v>200000</v>
      </c>
      <c r="M83" s="1" t="s">
        <v>261</v>
      </c>
    </row>
    <row r="84" spans="1:13" ht="21" customHeight="1">
      <c r="A84" s="18">
        <v>27</v>
      </c>
      <c r="B84" s="9"/>
      <c r="C84" s="9"/>
      <c r="D84" s="19" t="s">
        <v>39</v>
      </c>
      <c r="E84" s="20"/>
      <c r="F84" s="19" t="s">
        <v>40</v>
      </c>
      <c r="G84" s="21">
        <v>1</v>
      </c>
      <c r="H84" s="111"/>
      <c r="I84" s="23">
        <f t="shared" si="5"/>
        <v>0</v>
      </c>
      <c r="L84" s="44">
        <f>K84*G84</f>
        <v>0</v>
      </c>
      <c r="M84" s="1" t="s">
        <v>261</v>
      </c>
    </row>
    <row r="85" spans="1:13" ht="21" customHeight="1">
      <c r="A85" s="18">
        <v>28</v>
      </c>
      <c r="B85" s="9"/>
      <c r="C85" s="9"/>
      <c r="D85" s="19" t="s">
        <v>67</v>
      </c>
      <c r="E85" s="20"/>
      <c r="F85" s="19">
        <v>0</v>
      </c>
      <c r="G85" s="21">
        <v>1</v>
      </c>
      <c r="H85" s="110">
        <v>400000</v>
      </c>
      <c r="I85" s="23">
        <f>H85*G85</f>
        <v>400000</v>
      </c>
      <c r="J85" s="32"/>
      <c r="K85" s="41">
        <v>300000</v>
      </c>
      <c r="L85" s="41">
        <v>300000</v>
      </c>
      <c r="M85" s="1" t="s">
        <v>291</v>
      </c>
    </row>
    <row r="86" spans="1:13" ht="21" customHeight="1">
      <c r="A86" s="18">
        <v>29</v>
      </c>
      <c r="B86" s="9"/>
      <c r="C86" s="9"/>
      <c r="D86" s="19" t="s">
        <v>85</v>
      </c>
      <c r="E86" s="20"/>
      <c r="F86" s="19">
        <v>0</v>
      </c>
      <c r="G86" s="21">
        <v>1</v>
      </c>
      <c r="H86" s="111">
        <v>50000</v>
      </c>
      <c r="I86" s="23">
        <f>H86*G86</f>
        <v>50000</v>
      </c>
      <c r="J86" s="32"/>
      <c r="K86" s="41">
        <v>35000</v>
      </c>
      <c r="L86" s="41">
        <f t="shared" si="3"/>
        <v>35000</v>
      </c>
      <c r="M86" s="1" t="s">
        <v>262</v>
      </c>
    </row>
    <row r="87" spans="1:13" ht="21" customHeight="1">
      <c r="A87" s="18">
        <v>30</v>
      </c>
      <c r="B87" s="9"/>
      <c r="C87" s="9"/>
      <c r="D87" s="19"/>
      <c r="E87" s="20"/>
      <c r="F87" s="19"/>
      <c r="G87" s="21"/>
      <c r="H87" s="111"/>
      <c r="I87" s="23"/>
      <c r="J87" s="32"/>
      <c r="K87" s="44">
        <v>2000000</v>
      </c>
      <c r="L87" s="44">
        <v>2000000</v>
      </c>
      <c r="M87" s="1" t="s">
        <v>106</v>
      </c>
    </row>
    <row r="88" spans="1:13" ht="21" customHeight="1">
      <c r="A88" s="18">
        <v>31</v>
      </c>
      <c r="B88" s="9"/>
      <c r="C88" s="9"/>
      <c r="D88" s="19"/>
      <c r="E88" s="20"/>
      <c r="F88" s="19"/>
      <c r="G88" s="21"/>
      <c r="H88" s="22"/>
      <c r="I88" s="23"/>
      <c r="J88" s="32"/>
      <c r="L88" s="41">
        <f t="shared" si="3"/>
        <v>0</v>
      </c>
    </row>
    <row r="89" spans="1:13" ht="21" customHeight="1">
      <c r="A89" s="18">
        <v>32</v>
      </c>
      <c r="B89" s="9"/>
      <c r="C89" s="9"/>
      <c r="D89" s="19"/>
      <c r="E89" s="20"/>
      <c r="F89" s="19"/>
      <c r="G89" s="21"/>
      <c r="H89" s="22"/>
      <c r="I89" s="23"/>
      <c r="J89" s="32"/>
    </row>
    <row r="90" spans="1:13" ht="21" customHeight="1">
      <c r="A90" s="18">
        <v>33</v>
      </c>
      <c r="B90" s="9"/>
      <c r="C90" s="9"/>
      <c r="D90" s="19"/>
      <c r="E90" s="20"/>
      <c r="F90" s="19"/>
      <c r="G90" s="21"/>
      <c r="H90" s="22"/>
      <c r="I90" s="23"/>
      <c r="J90" s="32"/>
    </row>
    <row r="91" spans="1:13" ht="21" customHeight="1">
      <c r="A91" s="18">
        <v>34</v>
      </c>
      <c r="B91" s="9"/>
      <c r="C91" s="9"/>
      <c r="D91" s="19"/>
      <c r="E91" s="20"/>
      <c r="F91" s="19"/>
      <c r="G91" s="21"/>
      <c r="H91" s="22"/>
      <c r="I91" s="23"/>
      <c r="J91" s="32"/>
    </row>
    <row r="92" spans="1:13" ht="21" customHeight="1">
      <c r="A92" s="18">
        <v>35</v>
      </c>
      <c r="B92" s="9"/>
      <c r="C92" s="9"/>
      <c r="D92" s="19"/>
      <c r="E92" s="20"/>
      <c r="F92" s="19"/>
      <c r="G92" s="21"/>
      <c r="H92" s="22"/>
      <c r="I92" s="23"/>
      <c r="J92" s="32"/>
      <c r="L92" s="41">
        <f t="shared" si="3"/>
        <v>0</v>
      </c>
    </row>
    <row r="93" spans="1:13" ht="21" customHeight="1">
      <c r="A93" s="18">
        <v>36</v>
      </c>
      <c r="B93" s="9"/>
      <c r="C93" s="9"/>
      <c r="D93" s="19"/>
      <c r="E93" s="20"/>
      <c r="F93" s="19"/>
      <c r="G93" s="21"/>
      <c r="H93" s="22"/>
      <c r="I93" s="23"/>
      <c r="J93" s="32"/>
      <c r="L93" s="41">
        <f t="shared" si="3"/>
        <v>0</v>
      </c>
    </row>
    <row r="94" spans="1:13" ht="21" customHeight="1">
      <c r="A94" s="18">
        <v>37</v>
      </c>
      <c r="B94" s="9"/>
      <c r="C94" s="9"/>
      <c r="D94" s="19"/>
      <c r="E94" s="20"/>
      <c r="F94" s="19"/>
      <c r="G94" s="21"/>
      <c r="H94" s="22"/>
      <c r="I94" s="23"/>
      <c r="J94" s="32"/>
      <c r="L94" s="41">
        <f t="shared" si="3"/>
        <v>0</v>
      </c>
    </row>
    <row r="95" spans="1:13" ht="21" customHeight="1">
      <c r="A95" s="18">
        <v>38</v>
      </c>
      <c r="B95" s="9"/>
      <c r="C95" s="9"/>
      <c r="D95" s="19"/>
      <c r="E95" s="20"/>
      <c r="F95" s="19"/>
      <c r="G95" s="21"/>
      <c r="H95" s="22"/>
      <c r="I95" s="23"/>
      <c r="J95" s="32"/>
      <c r="L95" s="41">
        <f t="shared" si="3"/>
        <v>0</v>
      </c>
    </row>
    <row r="96" spans="1:13" ht="21" customHeight="1">
      <c r="A96" s="18">
        <v>39</v>
      </c>
      <c r="B96" s="9"/>
      <c r="C96" s="9"/>
      <c r="D96" s="19"/>
      <c r="E96" s="20"/>
      <c r="F96" s="19"/>
      <c r="G96" s="21"/>
      <c r="H96" s="22"/>
      <c r="I96" s="23"/>
      <c r="J96" s="32"/>
      <c r="L96" s="41">
        <f t="shared" si="3"/>
        <v>0</v>
      </c>
    </row>
    <row r="97" spans="1:14" ht="21" customHeight="1">
      <c r="A97" s="18">
        <v>40</v>
      </c>
      <c r="B97" s="9"/>
      <c r="C97" s="9"/>
      <c r="D97" s="19"/>
      <c r="E97" s="20"/>
      <c r="F97" s="19"/>
      <c r="G97" s="21"/>
      <c r="H97" s="22"/>
      <c r="I97" s="23"/>
      <c r="J97" s="32"/>
      <c r="L97" s="41">
        <f t="shared" si="3"/>
        <v>0</v>
      </c>
    </row>
    <row r="98" spans="1:14" ht="21" customHeight="1">
      <c r="A98" s="18">
        <v>41</v>
      </c>
      <c r="B98" s="9"/>
      <c r="C98" s="9"/>
      <c r="D98" s="19"/>
      <c r="E98" s="20"/>
      <c r="F98" s="19"/>
      <c r="G98" s="21"/>
      <c r="H98" s="22"/>
      <c r="I98" s="23"/>
      <c r="J98" s="32"/>
      <c r="L98" s="41">
        <f t="shared" si="3"/>
        <v>0</v>
      </c>
    </row>
    <row r="99" spans="1:14" ht="21" customHeight="1" thickBot="1">
      <c r="A99" s="18">
        <v>42</v>
      </c>
      <c r="B99" s="9"/>
      <c r="C99" s="9"/>
      <c r="D99" s="19"/>
      <c r="E99" s="20"/>
      <c r="F99" s="19"/>
      <c r="G99" s="21"/>
      <c r="H99" s="22"/>
      <c r="I99" s="23"/>
      <c r="J99" s="32"/>
      <c r="L99" s="41">
        <f t="shared" si="3"/>
        <v>0</v>
      </c>
    </row>
    <row r="100" spans="1:14" ht="21" customHeight="1" thickBot="1">
      <c r="B100" s="9"/>
      <c r="C100" s="24"/>
      <c r="D100" s="25" t="s">
        <v>9</v>
      </c>
      <c r="E100" s="26"/>
      <c r="F100" s="26"/>
      <c r="G100" s="27"/>
      <c r="H100" s="28"/>
      <c r="I100" s="29">
        <f>SUM(I58:I99)*0.9</f>
        <v>76093830</v>
      </c>
      <c r="J100" s="38"/>
      <c r="K100" s="43"/>
      <c r="L100" s="47">
        <f>SUM(L58:L99)</f>
        <v>51632500</v>
      </c>
    </row>
    <row r="101" spans="1:14" ht="30" customHeight="1">
      <c r="E101" s="4" t="s">
        <v>3</v>
      </c>
      <c r="J101" s="5"/>
    </row>
    <row r="102" spans="1:14" ht="21" customHeight="1"/>
    <row r="103" spans="1:14" ht="21" customHeight="1" thickBot="1">
      <c r="B103" s="6"/>
      <c r="D103" s="7"/>
      <c r="H103" s="367" t="s">
        <v>4</v>
      </c>
      <c r="I103" s="367"/>
    </row>
    <row r="104" spans="1:14" ht="21" customHeight="1">
      <c r="B104" s="9"/>
      <c r="D104" s="1" t="s">
        <v>201</v>
      </c>
      <c r="J104" s="125"/>
    </row>
    <row r="105" spans="1:14" ht="21" customHeight="1" thickBot="1">
      <c r="B105" s="9"/>
      <c r="C105" s="6"/>
      <c r="D105" s="6" t="s">
        <v>199</v>
      </c>
      <c r="E105" s="6"/>
      <c r="F105" s="6"/>
      <c r="G105" s="6"/>
      <c r="H105" s="6"/>
      <c r="I105" s="11" t="s">
        <v>1</v>
      </c>
      <c r="K105" s="44"/>
      <c r="L105" s="44"/>
    </row>
    <row r="106" spans="1:14" ht="21" customHeight="1" thickBot="1">
      <c r="B106" s="9"/>
      <c r="C106" s="30"/>
      <c r="D106" s="12" t="s">
        <v>6</v>
      </c>
      <c r="E106" s="13"/>
      <c r="F106" s="14" t="s">
        <v>7</v>
      </c>
      <c r="G106" s="15" t="s">
        <v>8</v>
      </c>
      <c r="H106" s="16" t="s">
        <v>253</v>
      </c>
      <c r="I106" s="17" t="s">
        <v>252</v>
      </c>
      <c r="J106" s="32" t="s">
        <v>88</v>
      </c>
      <c r="K106" s="42" t="s">
        <v>97</v>
      </c>
      <c r="L106" s="42" t="s">
        <v>87</v>
      </c>
    </row>
    <row r="107" spans="1:14" ht="21" customHeight="1">
      <c r="A107" s="1">
        <v>1</v>
      </c>
      <c r="B107" s="9"/>
      <c r="C107" s="9"/>
      <c r="D107" s="45" t="s">
        <v>277</v>
      </c>
      <c r="E107" s="2"/>
      <c r="F107" s="115" t="s">
        <v>282</v>
      </c>
      <c r="G107" s="33">
        <v>28</v>
      </c>
      <c r="H107" s="22">
        <v>600000</v>
      </c>
      <c r="I107" s="23">
        <f t="shared" ref="I107:I149" si="6">H107*G107</f>
        <v>16800000</v>
      </c>
      <c r="K107" s="41">
        <v>200628</v>
      </c>
      <c r="L107" s="41">
        <f>K107*G107</f>
        <v>5617584</v>
      </c>
      <c r="M107" s="1" t="s">
        <v>184</v>
      </c>
      <c r="N107" s="1" t="s">
        <v>90</v>
      </c>
    </row>
    <row r="108" spans="1:14" ht="21" customHeight="1">
      <c r="A108" s="1">
        <v>2</v>
      </c>
      <c r="B108" s="9"/>
      <c r="C108" s="9"/>
      <c r="D108" s="45" t="s">
        <v>277</v>
      </c>
      <c r="E108" s="2"/>
      <c r="F108" s="115" t="s">
        <v>283</v>
      </c>
      <c r="G108" s="33">
        <v>2</v>
      </c>
      <c r="H108" s="22">
        <v>350000</v>
      </c>
      <c r="I108" s="23">
        <f t="shared" si="6"/>
        <v>700000</v>
      </c>
      <c r="K108" s="41">
        <v>147110</v>
      </c>
      <c r="L108" s="41">
        <f>K108*G108</f>
        <v>294220</v>
      </c>
      <c r="M108" s="1" t="s">
        <v>184</v>
      </c>
      <c r="N108" s="1" t="s">
        <v>275</v>
      </c>
    </row>
    <row r="109" spans="1:14" ht="21" customHeight="1">
      <c r="A109" s="1">
        <v>3</v>
      </c>
      <c r="B109" s="9"/>
      <c r="C109" s="9"/>
      <c r="D109" s="45" t="s">
        <v>277</v>
      </c>
      <c r="E109" s="2"/>
      <c r="F109" s="115" t="s">
        <v>284</v>
      </c>
      <c r="G109" s="33">
        <v>4</v>
      </c>
      <c r="H109" s="22">
        <v>250000</v>
      </c>
      <c r="I109" s="23">
        <f t="shared" si="6"/>
        <v>1000000</v>
      </c>
      <c r="K109" s="41">
        <v>74593</v>
      </c>
      <c r="L109" s="41">
        <f t="shared" ref="L109:L111" si="7">K109*G109</f>
        <v>298372</v>
      </c>
      <c r="M109" s="1" t="s">
        <v>184</v>
      </c>
      <c r="N109" s="1" t="s">
        <v>91</v>
      </c>
    </row>
    <row r="110" spans="1:14" ht="21" customHeight="1">
      <c r="A110" s="1">
        <v>4</v>
      </c>
      <c r="B110" s="9"/>
      <c r="C110" s="9"/>
      <c r="D110" s="45" t="s">
        <v>277</v>
      </c>
      <c r="E110" s="2"/>
      <c r="F110" s="115" t="s">
        <v>285</v>
      </c>
      <c r="G110" s="33">
        <v>2</v>
      </c>
      <c r="H110" s="22">
        <v>200000</v>
      </c>
      <c r="I110" s="23">
        <f t="shared" si="6"/>
        <v>400000</v>
      </c>
      <c r="K110" s="41">
        <v>58840</v>
      </c>
      <c r="L110" s="41">
        <f t="shared" si="7"/>
        <v>117680</v>
      </c>
      <c r="M110" s="1" t="s">
        <v>184</v>
      </c>
      <c r="N110" s="1" t="s">
        <v>92</v>
      </c>
    </row>
    <row r="111" spans="1:14" ht="21" customHeight="1">
      <c r="A111" s="1">
        <v>5</v>
      </c>
      <c r="B111" s="9"/>
      <c r="C111" s="9"/>
      <c r="D111" s="45" t="s">
        <v>68</v>
      </c>
      <c r="E111" s="2"/>
      <c r="F111" s="115" t="s">
        <v>96</v>
      </c>
      <c r="G111" s="33">
        <v>4</v>
      </c>
      <c r="H111" s="22">
        <v>62999.999999999993</v>
      </c>
      <c r="I111" s="23">
        <f>H111*G111</f>
        <v>251999.99999999997</v>
      </c>
      <c r="K111" s="41">
        <v>43870</v>
      </c>
      <c r="L111" s="41">
        <f t="shared" si="7"/>
        <v>175480</v>
      </c>
      <c r="M111" s="1" t="s">
        <v>185</v>
      </c>
    </row>
    <row r="112" spans="1:14" ht="21" customHeight="1">
      <c r="A112" s="1">
        <v>6</v>
      </c>
      <c r="B112" s="9"/>
      <c r="C112" s="9"/>
      <c r="D112" s="45" t="s">
        <v>69</v>
      </c>
      <c r="E112" s="2"/>
      <c r="F112" s="115" t="s">
        <v>70</v>
      </c>
      <c r="G112" s="33">
        <v>4</v>
      </c>
      <c r="H112" s="22">
        <v>750000</v>
      </c>
      <c r="I112" s="23">
        <f t="shared" si="6"/>
        <v>3000000</v>
      </c>
      <c r="J112" s="40">
        <v>1785</v>
      </c>
      <c r="K112" s="41">
        <f>J112*150</f>
        <v>267750</v>
      </c>
      <c r="L112" s="48">
        <f>K112*G112</f>
        <v>1071000</v>
      </c>
      <c r="M112" s="1" t="s">
        <v>186</v>
      </c>
    </row>
    <row r="113" spans="1:16" ht="21" customHeight="1">
      <c r="A113" s="1">
        <v>7</v>
      </c>
      <c r="B113" s="9"/>
      <c r="C113" s="9"/>
      <c r="D113" s="45" t="s">
        <v>237</v>
      </c>
      <c r="E113" s="2"/>
      <c r="F113" s="115"/>
      <c r="G113" s="33">
        <v>2</v>
      </c>
      <c r="H113" s="22">
        <v>500000</v>
      </c>
      <c r="I113" s="23">
        <f t="shared" si="6"/>
        <v>1000000</v>
      </c>
      <c r="J113" s="40">
        <v>1177.44</v>
      </c>
      <c r="K113" s="41">
        <f>J113*150</f>
        <v>176616</v>
      </c>
      <c r="L113" s="48">
        <f>K113*G113</f>
        <v>353232</v>
      </c>
      <c r="M113" s="1" t="s">
        <v>251</v>
      </c>
    </row>
    <row r="114" spans="1:16" ht="21" customHeight="1">
      <c r="A114" s="1">
        <v>8</v>
      </c>
      <c r="B114" s="9"/>
      <c r="C114" s="9"/>
      <c r="D114" s="45" t="s">
        <v>71</v>
      </c>
      <c r="E114" s="2"/>
      <c r="F114" s="115" t="s">
        <v>72</v>
      </c>
      <c r="G114" s="33">
        <v>4</v>
      </c>
      <c r="H114" s="22">
        <v>270000</v>
      </c>
      <c r="I114" s="23">
        <f t="shared" si="6"/>
        <v>1080000</v>
      </c>
      <c r="J114" s="40">
        <v>654</v>
      </c>
      <c r="K114" s="41">
        <f>J114*150</f>
        <v>98100</v>
      </c>
      <c r="L114" s="48">
        <f t="shared" ref="L114:L151" si="8">K114*G114</f>
        <v>392400</v>
      </c>
      <c r="M114" s="1" t="s">
        <v>186</v>
      </c>
    </row>
    <row r="115" spans="1:16" ht="21" customHeight="1">
      <c r="A115" s="1">
        <v>9</v>
      </c>
      <c r="B115" s="9"/>
      <c r="C115" s="9"/>
      <c r="D115" s="45" t="s">
        <v>73</v>
      </c>
      <c r="E115" s="2"/>
      <c r="F115" s="115" t="s">
        <v>74</v>
      </c>
      <c r="G115" s="33">
        <v>2</v>
      </c>
      <c r="H115" s="22">
        <v>360000</v>
      </c>
      <c r="I115" s="23">
        <f t="shared" si="6"/>
        <v>720000</v>
      </c>
      <c r="J115" s="40">
        <v>779.25</v>
      </c>
      <c r="K115" s="41">
        <f t="shared" ref="K115:K118" si="9">J115*150</f>
        <v>116887.5</v>
      </c>
      <c r="L115" s="48">
        <f t="shared" si="8"/>
        <v>233775</v>
      </c>
      <c r="M115" s="1" t="s">
        <v>186</v>
      </c>
    </row>
    <row r="116" spans="1:16" ht="21" customHeight="1">
      <c r="A116" s="1">
        <v>10</v>
      </c>
      <c r="B116" s="9"/>
      <c r="C116" s="9"/>
      <c r="D116" s="45" t="s">
        <v>206</v>
      </c>
      <c r="E116" s="2"/>
      <c r="F116" s="115" t="s">
        <v>75</v>
      </c>
      <c r="G116" s="33">
        <v>2</v>
      </c>
      <c r="H116" s="22">
        <v>460000</v>
      </c>
      <c r="I116" s="23">
        <f t="shared" si="6"/>
        <v>920000</v>
      </c>
      <c r="J116" s="40">
        <v>645</v>
      </c>
      <c r="K116" s="41">
        <f t="shared" si="9"/>
        <v>96750</v>
      </c>
      <c r="L116" s="48">
        <f t="shared" si="8"/>
        <v>193500</v>
      </c>
      <c r="M116" s="1" t="s">
        <v>186</v>
      </c>
    </row>
    <row r="117" spans="1:16" ht="21" customHeight="1">
      <c r="A117" s="1">
        <v>11</v>
      </c>
      <c r="B117" s="9"/>
      <c r="C117" s="9"/>
      <c r="D117" s="45" t="s">
        <v>76</v>
      </c>
      <c r="E117" s="2"/>
      <c r="F117" s="115" t="s">
        <v>77</v>
      </c>
      <c r="G117" s="33">
        <v>1</v>
      </c>
      <c r="H117" s="22">
        <v>13000</v>
      </c>
      <c r="I117" s="23">
        <f t="shared" si="6"/>
        <v>13000</v>
      </c>
      <c r="J117" s="40">
        <v>39.75</v>
      </c>
      <c r="K117" s="41">
        <f t="shared" si="9"/>
        <v>5962.5</v>
      </c>
      <c r="L117" s="48">
        <f t="shared" si="8"/>
        <v>5962.5</v>
      </c>
      <c r="M117" s="1" t="s">
        <v>186</v>
      </c>
    </row>
    <row r="118" spans="1:16" ht="21" customHeight="1">
      <c r="A118" s="1">
        <v>12</v>
      </c>
      <c r="B118" s="9"/>
      <c r="C118" s="9"/>
      <c r="D118" s="45" t="s">
        <v>78</v>
      </c>
      <c r="E118" s="2"/>
      <c r="F118" s="115" t="s">
        <v>79</v>
      </c>
      <c r="G118" s="33">
        <v>4</v>
      </c>
      <c r="H118" s="22">
        <v>1450000</v>
      </c>
      <c r="I118" s="23">
        <f t="shared" si="6"/>
        <v>5800000</v>
      </c>
      <c r="J118" s="40">
        <v>3085.5</v>
      </c>
      <c r="K118" s="41">
        <f t="shared" si="9"/>
        <v>462825</v>
      </c>
      <c r="L118" s="48">
        <f t="shared" si="8"/>
        <v>1851300</v>
      </c>
      <c r="M118" s="1" t="s">
        <v>186</v>
      </c>
    </row>
    <row r="119" spans="1:16" ht="21" customHeight="1">
      <c r="A119" s="1">
        <v>13</v>
      </c>
      <c r="B119" s="9"/>
      <c r="C119" s="9"/>
      <c r="D119" s="45" t="s">
        <v>80</v>
      </c>
      <c r="E119" s="2"/>
      <c r="F119" s="115" t="s">
        <v>198</v>
      </c>
      <c r="G119" s="33">
        <v>6</v>
      </c>
      <c r="H119" s="22">
        <v>22000</v>
      </c>
      <c r="I119" s="23">
        <f t="shared" si="6"/>
        <v>132000</v>
      </c>
      <c r="J119" s="40">
        <v>25.5</v>
      </c>
      <c r="K119" s="41">
        <f>J119*150</f>
        <v>3825</v>
      </c>
      <c r="L119" s="48">
        <f t="shared" si="8"/>
        <v>22950</v>
      </c>
      <c r="M119" s="1" t="s">
        <v>186</v>
      </c>
    </row>
    <row r="120" spans="1:16" ht="21" customHeight="1">
      <c r="A120" s="1">
        <v>14</v>
      </c>
      <c r="B120" s="9"/>
      <c r="C120" s="9"/>
      <c r="D120" s="46" t="s">
        <v>83</v>
      </c>
      <c r="E120" s="19"/>
      <c r="F120" s="49">
        <v>0</v>
      </c>
      <c r="G120" s="36">
        <v>1</v>
      </c>
      <c r="H120" s="37">
        <v>950000</v>
      </c>
      <c r="I120" s="23">
        <f t="shared" si="6"/>
        <v>950000</v>
      </c>
      <c r="J120" s="40">
        <v>1083</v>
      </c>
      <c r="K120" s="41">
        <f>J120*150</f>
        <v>162450</v>
      </c>
      <c r="L120" s="48">
        <f t="shared" si="8"/>
        <v>162450</v>
      </c>
      <c r="M120" s="1" t="s">
        <v>186</v>
      </c>
    </row>
    <row r="121" spans="1:16" ht="21" customHeight="1">
      <c r="A121" s="1">
        <v>15</v>
      </c>
      <c r="B121" s="9"/>
      <c r="C121" s="9"/>
      <c r="D121" s="46" t="s">
        <v>204</v>
      </c>
      <c r="E121" s="19"/>
      <c r="F121" s="49" t="s">
        <v>205</v>
      </c>
      <c r="G121" s="36">
        <v>2</v>
      </c>
      <c r="H121" s="37">
        <v>630000</v>
      </c>
      <c r="I121" s="23">
        <f t="shared" si="6"/>
        <v>1260000</v>
      </c>
      <c r="J121" s="40"/>
      <c r="K121" s="41">
        <v>438000</v>
      </c>
      <c r="L121" s="48">
        <f t="shared" si="8"/>
        <v>876000</v>
      </c>
      <c r="M121" s="1" t="s">
        <v>257</v>
      </c>
      <c r="N121" s="1" t="s">
        <v>258</v>
      </c>
      <c r="P121" s="1">
        <f>K121/0.7</f>
        <v>625714.2857142858</v>
      </c>
    </row>
    <row r="122" spans="1:16" ht="21" customHeight="1">
      <c r="A122" s="1">
        <v>16</v>
      </c>
      <c r="B122" s="9"/>
      <c r="C122" s="9"/>
      <c r="D122" s="46" t="s">
        <v>278</v>
      </c>
      <c r="E122" s="19"/>
      <c r="F122" s="49" t="s">
        <v>247</v>
      </c>
      <c r="G122" s="36">
        <v>2</v>
      </c>
      <c r="H122" s="37">
        <v>31200</v>
      </c>
      <c r="I122" s="23">
        <f t="shared" si="6"/>
        <v>62400</v>
      </c>
      <c r="J122" s="40"/>
      <c r="K122" s="41">
        <v>25000</v>
      </c>
      <c r="L122" s="48">
        <f t="shared" si="8"/>
        <v>50000</v>
      </c>
    </row>
    <row r="123" spans="1:16" ht="21" customHeight="1">
      <c r="A123" s="1">
        <v>17</v>
      </c>
      <c r="B123" s="9"/>
      <c r="C123" s="9"/>
      <c r="D123" s="46" t="s">
        <v>279</v>
      </c>
      <c r="E123" s="19"/>
      <c r="F123" s="49" t="s">
        <v>248</v>
      </c>
      <c r="G123" s="36">
        <v>2</v>
      </c>
      <c r="H123" s="37">
        <v>21600</v>
      </c>
      <c r="I123" s="23">
        <f t="shared" si="6"/>
        <v>43200</v>
      </c>
      <c r="J123" s="40"/>
      <c r="K123" s="41">
        <v>15000</v>
      </c>
      <c r="L123" s="48">
        <f t="shared" si="8"/>
        <v>30000</v>
      </c>
    </row>
    <row r="124" spans="1:16" ht="21" customHeight="1">
      <c r="A124" s="1">
        <v>18</v>
      </c>
      <c r="B124" s="9"/>
      <c r="C124" s="9"/>
      <c r="D124" s="46" t="s">
        <v>207</v>
      </c>
      <c r="E124" s="19"/>
      <c r="F124" s="49" t="s">
        <v>214</v>
      </c>
      <c r="G124" s="36">
        <v>2</v>
      </c>
      <c r="H124" s="37">
        <v>3590</v>
      </c>
      <c r="I124" s="23">
        <f t="shared" si="6"/>
        <v>7180</v>
      </c>
      <c r="J124" s="40"/>
      <c r="K124" s="41">
        <v>2000</v>
      </c>
      <c r="L124" s="48">
        <f t="shared" si="8"/>
        <v>4000</v>
      </c>
    </row>
    <row r="125" spans="1:16" ht="21" customHeight="1">
      <c r="A125" s="1">
        <v>19</v>
      </c>
      <c r="B125" s="9"/>
      <c r="C125" s="9"/>
      <c r="D125" s="46" t="s">
        <v>208</v>
      </c>
      <c r="E125" s="19"/>
      <c r="F125" s="49" t="s">
        <v>246</v>
      </c>
      <c r="G125" s="36">
        <v>1</v>
      </c>
      <c r="H125" s="37">
        <v>13000</v>
      </c>
      <c r="I125" s="23">
        <f t="shared" si="6"/>
        <v>13000</v>
      </c>
      <c r="J125" s="32"/>
      <c r="K125" s="41">
        <v>5000</v>
      </c>
      <c r="L125" s="48">
        <f t="shared" si="8"/>
        <v>5000</v>
      </c>
    </row>
    <row r="126" spans="1:16" ht="21" customHeight="1">
      <c r="A126" s="1">
        <v>20</v>
      </c>
      <c r="B126" s="9"/>
      <c r="C126" s="9"/>
      <c r="D126" s="46" t="s">
        <v>280</v>
      </c>
      <c r="E126" s="19"/>
      <c r="F126" s="49" t="s">
        <v>209</v>
      </c>
      <c r="G126" s="36">
        <v>1</v>
      </c>
      <c r="H126" s="37">
        <v>1000000</v>
      </c>
      <c r="I126" s="23">
        <f t="shared" si="6"/>
        <v>1000000</v>
      </c>
      <c r="J126" s="32"/>
      <c r="K126" s="41">
        <v>891120</v>
      </c>
      <c r="L126" s="48">
        <f t="shared" si="8"/>
        <v>891120</v>
      </c>
      <c r="M126" s="1" t="s">
        <v>257</v>
      </c>
    </row>
    <row r="127" spans="1:16" ht="21" customHeight="1">
      <c r="A127" s="1">
        <v>21</v>
      </c>
      <c r="B127" s="9"/>
      <c r="C127" s="9"/>
      <c r="D127" s="46" t="s">
        <v>281</v>
      </c>
      <c r="E127" s="19"/>
      <c r="F127" s="49" t="s">
        <v>255</v>
      </c>
      <c r="G127" s="36">
        <v>1</v>
      </c>
      <c r="H127" s="37">
        <v>792000</v>
      </c>
      <c r="I127" s="23">
        <f t="shared" si="6"/>
        <v>792000</v>
      </c>
      <c r="J127" s="32"/>
      <c r="K127" s="41">
        <v>613700</v>
      </c>
      <c r="L127" s="48">
        <f t="shared" si="8"/>
        <v>613700</v>
      </c>
      <c r="M127" s="1" t="s">
        <v>257</v>
      </c>
    </row>
    <row r="128" spans="1:16" ht="21" customHeight="1">
      <c r="A128" s="1">
        <v>22</v>
      </c>
      <c r="B128" s="9"/>
      <c r="C128" s="9"/>
      <c r="D128" s="46" t="s">
        <v>210</v>
      </c>
      <c r="E128" s="19"/>
      <c r="F128" s="49" t="s">
        <v>211</v>
      </c>
      <c r="G128" s="36">
        <v>2</v>
      </c>
      <c r="H128" s="37">
        <v>100000</v>
      </c>
      <c r="I128" s="23">
        <f t="shared" si="6"/>
        <v>200000</v>
      </c>
      <c r="J128" s="32"/>
      <c r="K128" s="41">
        <v>60000</v>
      </c>
      <c r="L128" s="48">
        <f t="shared" si="8"/>
        <v>120000</v>
      </c>
    </row>
    <row r="129" spans="1:14" ht="21" customHeight="1">
      <c r="A129" s="1">
        <v>23</v>
      </c>
      <c r="B129" s="9"/>
      <c r="C129" s="9"/>
      <c r="D129" s="35" t="s">
        <v>212</v>
      </c>
      <c r="E129" s="20"/>
      <c r="F129" s="49" t="s">
        <v>213</v>
      </c>
      <c r="G129" s="36">
        <v>1</v>
      </c>
      <c r="H129" s="37">
        <v>200000</v>
      </c>
      <c r="I129" s="23">
        <f t="shared" si="6"/>
        <v>200000</v>
      </c>
      <c r="J129" s="32"/>
      <c r="K129" s="41">
        <v>150000</v>
      </c>
      <c r="L129" s="48">
        <f t="shared" si="8"/>
        <v>150000</v>
      </c>
    </row>
    <row r="130" spans="1:14" ht="21" customHeight="1">
      <c r="A130" s="1">
        <v>24</v>
      </c>
      <c r="B130" s="9"/>
      <c r="C130" s="9"/>
      <c r="D130" s="46" t="s">
        <v>81</v>
      </c>
      <c r="E130" s="19"/>
      <c r="F130" s="49" t="s">
        <v>82</v>
      </c>
      <c r="G130" s="36">
        <v>10</v>
      </c>
      <c r="H130" s="37">
        <v>11000</v>
      </c>
      <c r="I130" s="23">
        <f t="shared" si="6"/>
        <v>110000</v>
      </c>
      <c r="J130" s="40"/>
      <c r="K130" s="41">
        <v>2207</v>
      </c>
      <c r="L130" s="48">
        <f t="shared" si="8"/>
        <v>22070</v>
      </c>
      <c r="M130" s="1" t="s">
        <v>184</v>
      </c>
      <c r="N130" s="1" t="s">
        <v>93</v>
      </c>
    </row>
    <row r="131" spans="1:14" ht="21" customHeight="1">
      <c r="A131" s="1">
        <v>25</v>
      </c>
      <c r="B131" s="9"/>
      <c r="C131" s="9"/>
      <c r="D131" s="35" t="s">
        <v>215</v>
      </c>
      <c r="E131" s="20"/>
      <c r="F131" s="49" t="s">
        <v>216</v>
      </c>
      <c r="G131" s="36">
        <v>5</v>
      </c>
      <c r="H131" s="37">
        <v>19400</v>
      </c>
      <c r="I131" s="23">
        <f t="shared" si="6"/>
        <v>97000</v>
      </c>
      <c r="J131" s="32"/>
      <c r="K131" s="41">
        <v>10000</v>
      </c>
      <c r="L131" s="48">
        <f t="shared" si="8"/>
        <v>50000</v>
      </c>
    </row>
    <row r="132" spans="1:14" ht="21" customHeight="1">
      <c r="A132" s="1">
        <v>26</v>
      </c>
      <c r="B132" s="9"/>
      <c r="C132" s="9"/>
      <c r="D132" s="35" t="s">
        <v>217</v>
      </c>
      <c r="E132" s="20"/>
      <c r="F132" s="49" t="s">
        <v>218</v>
      </c>
      <c r="G132" s="36">
        <v>5</v>
      </c>
      <c r="H132" s="37">
        <v>27000</v>
      </c>
      <c r="I132" s="23">
        <f t="shared" si="6"/>
        <v>135000</v>
      </c>
      <c r="J132" s="32"/>
      <c r="K132" s="41">
        <v>20000</v>
      </c>
      <c r="L132" s="48">
        <f t="shared" si="8"/>
        <v>100000</v>
      </c>
    </row>
    <row r="133" spans="1:14" ht="21" customHeight="1">
      <c r="A133" s="1">
        <v>27</v>
      </c>
      <c r="B133" s="9"/>
      <c r="C133" s="9"/>
      <c r="D133" s="35" t="s">
        <v>219</v>
      </c>
      <c r="E133" s="20"/>
      <c r="F133" s="49" t="s">
        <v>220</v>
      </c>
      <c r="G133" s="36">
        <v>5</v>
      </c>
      <c r="H133" s="37">
        <v>5000</v>
      </c>
      <c r="I133" s="23">
        <f t="shared" si="6"/>
        <v>25000</v>
      </c>
      <c r="J133" s="32"/>
      <c r="K133" s="41">
        <v>2000</v>
      </c>
      <c r="L133" s="48">
        <f t="shared" si="8"/>
        <v>10000</v>
      </c>
    </row>
    <row r="134" spans="1:14" ht="21" customHeight="1">
      <c r="A134" s="1">
        <v>28</v>
      </c>
      <c r="B134" s="9"/>
      <c r="C134" s="9"/>
      <c r="D134" s="35" t="s">
        <v>221</v>
      </c>
      <c r="E134" s="20"/>
      <c r="F134" s="49" t="s">
        <v>222</v>
      </c>
      <c r="G134" s="36">
        <v>10</v>
      </c>
      <c r="H134" s="37">
        <v>36360</v>
      </c>
      <c r="I134" s="23">
        <f t="shared" si="6"/>
        <v>363600</v>
      </c>
      <c r="J134" s="32"/>
      <c r="K134" s="41">
        <v>20000</v>
      </c>
      <c r="L134" s="48">
        <f t="shared" si="8"/>
        <v>200000</v>
      </c>
    </row>
    <row r="135" spans="1:14" ht="21" customHeight="1">
      <c r="A135" s="1">
        <v>29</v>
      </c>
      <c r="B135" s="9"/>
      <c r="C135" s="9"/>
      <c r="D135" s="35" t="s">
        <v>223</v>
      </c>
      <c r="E135" s="20"/>
      <c r="F135" s="49" t="s">
        <v>249</v>
      </c>
      <c r="G135" s="36">
        <v>2</v>
      </c>
      <c r="H135" s="37">
        <v>37800</v>
      </c>
      <c r="I135" s="23">
        <f t="shared" si="6"/>
        <v>75600</v>
      </c>
      <c r="J135" s="32"/>
      <c r="K135" s="41">
        <v>20000</v>
      </c>
      <c r="L135" s="48">
        <f t="shared" si="8"/>
        <v>40000</v>
      </c>
    </row>
    <row r="136" spans="1:14" ht="21" customHeight="1">
      <c r="A136" s="1">
        <v>30</v>
      </c>
      <c r="B136" s="9"/>
      <c r="C136" s="9"/>
      <c r="D136" s="35" t="s">
        <v>224</v>
      </c>
      <c r="E136" s="20"/>
      <c r="F136" s="49" t="s">
        <v>225</v>
      </c>
      <c r="G136" s="36">
        <v>4</v>
      </c>
      <c r="H136" s="37">
        <v>39200</v>
      </c>
      <c r="I136" s="23">
        <f t="shared" si="6"/>
        <v>156800</v>
      </c>
      <c r="J136" s="32"/>
      <c r="K136" s="41">
        <v>30000</v>
      </c>
      <c r="L136" s="48">
        <f t="shared" si="8"/>
        <v>120000</v>
      </c>
    </row>
    <row r="137" spans="1:14" ht="21" customHeight="1">
      <c r="A137" s="1">
        <v>31</v>
      </c>
      <c r="B137" s="9"/>
      <c r="C137" s="9"/>
      <c r="D137" s="35" t="s">
        <v>226</v>
      </c>
      <c r="E137" s="20"/>
      <c r="F137" s="49" t="s">
        <v>228</v>
      </c>
      <c r="G137" s="36">
        <v>20</v>
      </c>
      <c r="H137" s="37">
        <v>52800</v>
      </c>
      <c r="I137" s="23">
        <f t="shared" si="6"/>
        <v>1056000</v>
      </c>
      <c r="J137" s="32"/>
      <c r="K137" s="41">
        <v>12356</v>
      </c>
      <c r="L137" s="48">
        <f t="shared" si="8"/>
        <v>247120</v>
      </c>
      <c r="M137" s="1" t="s">
        <v>184</v>
      </c>
      <c r="N137" s="1" t="s">
        <v>265</v>
      </c>
    </row>
    <row r="138" spans="1:14" ht="21" customHeight="1">
      <c r="A138" s="1">
        <v>32</v>
      </c>
      <c r="B138" s="9"/>
      <c r="C138" s="9"/>
      <c r="D138" s="35" t="s">
        <v>227</v>
      </c>
      <c r="E138" s="20"/>
      <c r="F138" s="49" t="s">
        <v>229</v>
      </c>
      <c r="G138" s="36">
        <v>20</v>
      </c>
      <c r="H138" s="37">
        <v>39700</v>
      </c>
      <c r="I138" s="23">
        <f t="shared" si="6"/>
        <v>794000</v>
      </c>
      <c r="J138" s="32"/>
      <c r="K138" s="41">
        <v>10609</v>
      </c>
      <c r="L138" s="48">
        <f t="shared" si="8"/>
        <v>212180</v>
      </c>
      <c r="M138" s="1" t="s">
        <v>184</v>
      </c>
      <c r="N138" s="1" t="s">
        <v>266</v>
      </c>
    </row>
    <row r="139" spans="1:14" ht="21" customHeight="1">
      <c r="A139" s="1">
        <v>33</v>
      </c>
      <c r="B139" s="9"/>
      <c r="C139" s="9"/>
      <c r="D139" s="35" t="s">
        <v>233</v>
      </c>
      <c r="E139" s="20"/>
      <c r="F139" s="49" t="s">
        <v>230</v>
      </c>
      <c r="G139" s="36">
        <v>5</v>
      </c>
      <c r="H139" s="37">
        <v>41000</v>
      </c>
      <c r="I139" s="23">
        <f t="shared" si="6"/>
        <v>205000</v>
      </c>
      <c r="J139" s="32"/>
      <c r="K139" s="41">
        <v>10000</v>
      </c>
      <c r="L139" s="48">
        <f t="shared" si="8"/>
        <v>50000</v>
      </c>
    </row>
    <row r="140" spans="1:14" ht="21" customHeight="1">
      <c r="A140" s="1">
        <v>34</v>
      </c>
      <c r="B140" s="9"/>
      <c r="C140" s="9"/>
      <c r="D140" s="35" t="s">
        <v>234</v>
      </c>
      <c r="E140" s="20"/>
      <c r="F140" s="49" t="s">
        <v>231</v>
      </c>
      <c r="G140" s="36">
        <v>5</v>
      </c>
      <c r="H140" s="37">
        <v>41000</v>
      </c>
      <c r="I140" s="23">
        <f t="shared" si="6"/>
        <v>205000</v>
      </c>
      <c r="J140" s="32"/>
      <c r="K140" s="41">
        <v>10000</v>
      </c>
      <c r="L140" s="48">
        <f t="shared" si="8"/>
        <v>50000</v>
      </c>
    </row>
    <row r="141" spans="1:14" ht="21" customHeight="1">
      <c r="A141" s="1">
        <v>35</v>
      </c>
      <c r="B141" s="9"/>
      <c r="C141" s="9"/>
      <c r="D141" s="35" t="s">
        <v>235</v>
      </c>
      <c r="E141" s="20"/>
      <c r="F141" s="49" t="s">
        <v>232</v>
      </c>
      <c r="G141" s="36">
        <v>5</v>
      </c>
      <c r="H141" s="37">
        <v>41000</v>
      </c>
      <c r="I141" s="23">
        <f t="shared" si="6"/>
        <v>205000</v>
      </c>
      <c r="J141" s="32"/>
      <c r="K141" s="41">
        <v>10000</v>
      </c>
      <c r="L141" s="48">
        <f t="shared" si="8"/>
        <v>50000</v>
      </c>
    </row>
    <row r="142" spans="1:14" ht="21" customHeight="1">
      <c r="A142" s="1">
        <v>36</v>
      </c>
      <c r="B142" s="9"/>
      <c r="C142" s="9"/>
      <c r="D142" s="35" t="s">
        <v>236</v>
      </c>
      <c r="E142" s="20"/>
      <c r="F142" s="49" t="s">
        <v>259</v>
      </c>
      <c r="G142" s="36">
        <v>10</v>
      </c>
      <c r="H142" s="37">
        <v>14000</v>
      </c>
      <c r="I142" s="23">
        <f t="shared" si="6"/>
        <v>140000</v>
      </c>
      <c r="J142" s="32"/>
      <c r="K142" s="41">
        <v>5000</v>
      </c>
      <c r="L142" s="48">
        <f t="shared" si="8"/>
        <v>50000</v>
      </c>
    </row>
    <row r="143" spans="1:14" ht="21" customHeight="1">
      <c r="A143" s="1">
        <v>37</v>
      </c>
      <c r="B143" s="9"/>
      <c r="C143" s="9"/>
      <c r="D143" s="35" t="s">
        <v>238</v>
      </c>
      <c r="E143" s="20"/>
      <c r="F143" s="49" t="s">
        <v>260</v>
      </c>
      <c r="G143" s="36">
        <v>10</v>
      </c>
      <c r="H143" s="37">
        <v>1000</v>
      </c>
      <c r="I143" s="23">
        <f t="shared" si="6"/>
        <v>10000</v>
      </c>
      <c r="J143" s="32"/>
      <c r="K143" s="41">
        <v>500</v>
      </c>
      <c r="L143" s="48">
        <f t="shared" si="8"/>
        <v>5000</v>
      </c>
    </row>
    <row r="144" spans="1:14" ht="21" customHeight="1">
      <c r="A144" s="1">
        <v>38</v>
      </c>
      <c r="B144" s="9"/>
      <c r="C144" s="9"/>
      <c r="D144" s="35" t="s">
        <v>239</v>
      </c>
      <c r="E144" s="20"/>
      <c r="F144" s="49" t="s">
        <v>240</v>
      </c>
      <c r="G144" s="36">
        <v>5</v>
      </c>
      <c r="H144" s="37">
        <v>265000</v>
      </c>
      <c r="I144" s="23">
        <f t="shared" si="6"/>
        <v>1325000</v>
      </c>
      <c r="J144" s="32"/>
      <c r="K144" s="41">
        <v>200000</v>
      </c>
      <c r="L144" s="48">
        <f t="shared" si="8"/>
        <v>1000000</v>
      </c>
    </row>
    <row r="145" spans="1:14" ht="21" customHeight="1">
      <c r="A145" s="1">
        <v>39</v>
      </c>
      <c r="B145" s="9"/>
      <c r="C145" s="9"/>
      <c r="D145" s="35" t="s">
        <v>241</v>
      </c>
      <c r="E145" s="20"/>
      <c r="F145" s="49" t="s">
        <v>242</v>
      </c>
      <c r="G145" s="36">
        <v>5</v>
      </c>
      <c r="H145" s="37">
        <v>221500</v>
      </c>
      <c r="I145" s="23">
        <f t="shared" si="6"/>
        <v>1107500</v>
      </c>
      <c r="J145" s="32"/>
      <c r="K145" s="41">
        <v>170000</v>
      </c>
      <c r="L145" s="48">
        <f t="shared" si="8"/>
        <v>850000</v>
      </c>
    </row>
    <row r="146" spans="1:14" ht="21" customHeight="1">
      <c r="A146" s="1">
        <v>40</v>
      </c>
      <c r="B146" s="9"/>
      <c r="C146" s="9"/>
      <c r="D146" s="35" t="s">
        <v>243</v>
      </c>
      <c r="E146" s="20"/>
      <c r="F146" s="49" t="s">
        <v>245</v>
      </c>
      <c r="G146" s="36">
        <v>5</v>
      </c>
      <c r="H146" s="37">
        <v>36000</v>
      </c>
      <c r="I146" s="23">
        <f t="shared" si="6"/>
        <v>180000</v>
      </c>
      <c r="J146" s="32"/>
      <c r="K146" s="41">
        <v>12000</v>
      </c>
      <c r="L146" s="48">
        <f t="shared" si="8"/>
        <v>60000</v>
      </c>
    </row>
    <row r="147" spans="1:14" ht="21" customHeight="1">
      <c r="A147" s="1">
        <v>41</v>
      </c>
      <c r="B147" s="9"/>
      <c r="C147" s="9"/>
      <c r="D147" s="35" t="s">
        <v>244</v>
      </c>
      <c r="E147" s="20"/>
      <c r="F147" s="49" t="s">
        <v>250</v>
      </c>
      <c r="G147" s="36">
        <v>2</v>
      </c>
      <c r="H147" s="37">
        <v>36300</v>
      </c>
      <c r="I147" s="23">
        <f t="shared" si="6"/>
        <v>72600</v>
      </c>
      <c r="J147" s="32"/>
      <c r="K147" s="41">
        <v>10000</v>
      </c>
      <c r="L147" s="48">
        <f t="shared" si="8"/>
        <v>20000</v>
      </c>
    </row>
    <row r="148" spans="1:14" ht="21" customHeight="1">
      <c r="B148" s="9"/>
      <c r="C148" s="9"/>
      <c r="D148" s="35" t="s">
        <v>287</v>
      </c>
      <c r="E148" s="20"/>
      <c r="F148" s="49"/>
      <c r="G148" s="36">
        <v>1</v>
      </c>
      <c r="H148" s="37">
        <v>1000000</v>
      </c>
      <c r="I148" s="23">
        <f t="shared" si="6"/>
        <v>1000000</v>
      </c>
      <c r="J148" s="32"/>
      <c r="K148" s="41">
        <v>1000000</v>
      </c>
      <c r="L148" s="48">
        <f t="shared" si="8"/>
        <v>1000000</v>
      </c>
      <c r="M148" s="1" t="s">
        <v>295</v>
      </c>
    </row>
    <row r="149" spans="1:14" ht="21" customHeight="1">
      <c r="B149" s="9"/>
      <c r="C149" s="9"/>
      <c r="D149" s="35" t="s">
        <v>288</v>
      </c>
      <c r="E149" s="20"/>
      <c r="F149" s="49" t="s">
        <v>290</v>
      </c>
      <c r="G149" s="36">
        <v>1</v>
      </c>
      <c r="H149" s="37">
        <v>500000</v>
      </c>
      <c r="I149" s="23">
        <f t="shared" si="6"/>
        <v>500000</v>
      </c>
      <c r="J149" s="32"/>
      <c r="K149" s="41">
        <v>300000</v>
      </c>
      <c r="L149" s="48">
        <f t="shared" si="8"/>
        <v>300000</v>
      </c>
      <c r="M149" s="1" t="s">
        <v>289</v>
      </c>
    </row>
    <row r="150" spans="1:14" ht="21" customHeight="1">
      <c r="B150" s="9"/>
      <c r="C150" s="9"/>
      <c r="D150" s="35"/>
      <c r="E150" s="20"/>
      <c r="F150" s="49"/>
      <c r="G150" s="36"/>
      <c r="H150" s="37"/>
      <c r="I150" s="23"/>
      <c r="J150" s="32"/>
      <c r="L150" s="48"/>
    </row>
    <row r="151" spans="1:14" ht="21" customHeight="1" thickBot="1">
      <c r="A151" s="1">
        <v>42</v>
      </c>
      <c r="B151" s="9"/>
      <c r="C151" s="9"/>
      <c r="D151" s="35"/>
      <c r="E151" s="20"/>
      <c r="F151" s="19"/>
      <c r="G151" s="36"/>
      <c r="H151" s="37"/>
      <c r="I151" s="23"/>
      <c r="J151" s="32"/>
      <c r="L151" s="48">
        <f t="shared" si="8"/>
        <v>0</v>
      </c>
    </row>
    <row r="152" spans="1:14" ht="21" customHeight="1" thickBot="1">
      <c r="B152" s="9"/>
      <c r="C152" s="24"/>
      <c r="D152" s="25" t="s">
        <v>13</v>
      </c>
      <c r="E152" s="26"/>
      <c r="F152" s="26"/>
      <c r="G152" s="34"/>
      <c r="H152" s="26"/>
      <c r="I152" s="29">
        <f>SUM(I107:I151)*0.9</f>
        <v>39697092</v>
      </c>
      <c r="J152" s="32"/>
      <c r="K152" s="41" t="s">
        <v>98</v>
      </c>
      <c r="L152" s="47">
        <f>SUM(L107:L151)</f>
        <v>17966095.5</v>
      </c>
    </row>
    <row r="153" spans="1:14" ht="21" customHeight="1">
      <c r="B153" s="9"/>
      <c r="E153" s="4" t="s">
        <v>3</v>
      </c>
      <c r="J153" s="32"/>
    </row>
    <row r="154" spans="1:14" ht="21" customHeight="1"/>
    <row r="155" spans="1:14" ht="18.75">
      <c r="D155" s="7">
        <v>0</v>
      </c>
      <c r="H155" s="367" t="s">
        <v>4</v>
      </c>
      <c r="I155" s="367"/>
    </row>
    <row r="156" spans="1:14" ht="18" thickBot="1">
      <c r="B156" s="6"/>
      <c r="D156" s="1" t="s">
        <v>201</v>
      </c>
    </row>
    <row r="157" spans="1:14" ht="18" thickBot="1">
      <c r="B157" s="9"/>
      <c r="C157" s="6"/>
      <c r="D157" s="1" t="s">
        <v>276</v>
      </c>
      <c r="E157" s="6"/>
      <c r="F157" s="6"/>
      <c r="G157" s="6"/>
      <c r="H157" s="6"/>
      <c r="I157" s="11" t="s">
        <v>267</v>
      </c>
    </row>
    <row r="158" spans="1:14" ht="18" thickBot="1">
      <c r="B158" s="9"/>
      <c r="C158" s="30"/>
      <c r="D158" s="31" t="s">
        <v>6</v>
      </c>
      <c r="E158" s="13"/>
      <c r="F158" s="14" t="s">
        <v>7</v>
      </c>
      <c r="G158" s="15" t="s">
        <v>8</v>
      </c>
      <c r="H158" s="16" t="s">
        <v>253</v>
      </c>
      <c r="I158" s="17" t="s">
        <v>252</v>
      </c>
    </row>
    <row r="159" spans="1:14">
      <c r="A159" s="1">
        <v>1</v>
      </c>
      <c r="B159" s="9"/>
      <c r="C159" s="99"/>
      <c r="D159" s="100" t="s">
        <v>277</v>
      </c>
      <c r="E159" s="101"/>
      <c r="F159" s="124" t="s">
        <v>286</v>
      </c>
      <c r="G159" s="102">
        <v>20</v>
      </c>
      <c r="H159" s="107">
        <v>600000</v>
      </c>
      <c r="I159" s="108">
        <f>H159*G159</f>
        <v>12000000</v>
      </c>
      <c r="K159" s="41">
        <v>200628</v>
      </c>
      <c r="L159" s="41">
        <f>K159*G159</f>
        <v>4012560</v>
      </c>
      <c r="M159" s="1" t="s">
        <v>184</v>
      </c>
      <c r="N159" s="1" t="s">
        <v>90</v>
      </c>
    </row>
    <row r="160" spans="1:14">
      <c r="A160" s="1">
        <v>2</v>
      </c>
      <c r="B160" s="9"/>
      <c r="C160" s="94"/>
      <c r="D160" s="96"/>
      <c r="E160" s="95"/>
      <c r="F160" s="96"/>
      <c r="G160" s="104"/>
      <c r="H160" s="22"/>
      <c r="I160" s="114"/>
    </row>
    <row r="161" spans="1:9">
      <c r="A161" s="1">
        <v>3</v>
      </c>
      <c r="B161" s="9"/>
      <c r="C161" s="97"/>
      <c r="D161" s="19"/>
      <c r="E161" s="20"/>
      <c r="F161" s="19"/>
      <c r="G161" s="105"/>
      <c r="H161" s="103"/>
      <c r="I161" s="98"/>
    </row>
    <row r="162" spans="1:9">
      <c r="A162" s="1">
        <v>4</v>
      </c>
      <c r="B162" s="9"/>
      <c r="C162" s="9"/>
      <c r="D162" s="19"/>
      <c r="E162" s="20"/>
      <c r="F162" s="19"/>
      <c r="G162" s="21"/>
      <c r="H162" s="22"/>
      <c r="I162" s="23"/>
    </row>
    <row r="163" spans="1:9">
      <c r="A163" s="1">
        <v>5</v>
      </c>
      <c r="B163" s="9"/>
      <c r="C163" s="9"/>
      <c r="D163" s="19"/>
      <c r="E163" s="20"/>
      <c r="F163" s="19"/>
      <c r="G163" s="21"/>
      <c r="H163" s="22"/>
      <c r="I163" s="23"/>
    </row>
    <row r="164" spans="1:9">
      <c r="A164" s="1">
        <v>6</v>
      </c>
      <c r="B164" s="9"/>
      <c r="C164" s="9"/>
      <c r="D164" s="19"/>
      <c r="E164" s="20"/>
      <c r="F164" s="19"/>
      <c r="G164" s="21"/>
      <c r="H164" s="22"/>
      <c r="I164" s="23"/>
    </row>
    <row r="165" spans="1:9">
      <c r="A165" s="1">
        <v>7</v>
      </c>
      <c r="B165" s="9"/>
      <c r="C165" s="9"/>
      <c r="D165" s="19"/>
      <c r="E165" s="20"/>
      <c r="F165" s="19"/>
      <c r="G165" s="21"/>
      <c r="H165" s="22"/>
      <c r="I165" s="23"/>
    </row>
    <row r="166" spans="1:9">
      <c r="A166" s="1">
        <v>8</v>
      </c>
      <c r="B166" s="9"/>
      <c r="C166" s="9"/>
      <c r="D166" s="19"/>
      <c r="E166" s="20"/>
      <c r="F166" s="19"/>
      <c r="G166" s="21"/>
      <c r="H166" s="22"/>
      <c r="I166" s="23"/>
    </row>
    <row r="167" spans="1:9">
      <c r="A167" s="1">
        <v>9</v>
      </c>
      <c r="B167" s="9"/>
      <c r="C167" s="9"/>
      <c r="D167" s="19"/>
      <c r="E167" s="20"/>
      <c r="F167" s="19"/>
      <c r="G167" s="21"/>
      <c r="H167" s="22"/>
      <c r="I167" s="98"/>
    </row>
    <row r="168" spans="1:9">
      <c r="A168" s="1">
        <v>10</v>
      </c>
      <c r="B168" s="9"/>
      <c r="C168" s="9"/>
      <c r="D168" s="19"/>
      <c r="E168" s="20"/>
      <c r="F168" s="19"/>
      <c r="G168" s="21"/>
      <c r="H168" s="22"/>
      <c r="I168" s="23"/>
    </row>
    <row r="169" spans="1:9">
      <c r="A169" s="1">
        <v>11</v>
      </c>
      <c r="B169" s="9"/>
      <c r="C169" s="9"/>
      <c r="D169" s="19"/>
      <c r="E169" s="20"/>
      <c r="F169" s="19"/>
      <c r="G169" s="21"/>
      <c r="H169" s="22"/>
      <c r="I169" s="23"/>
    </row>
    <row r="170" spans="1:9">
      <c r="A170" s="1">
        <v>12</v>
      </c>
      <c r="B170" s="9"/>
      <c r="C170" s="9"/>
      <c r="D170" s="19"/>
      <c r="E170" s="20"/>
      <c r="F170" s="19"/>
      <c r="G170" s="21"/>
      <c r="H170" s="22"/>
      <c r="I170" s="23"/>
    </row>
    <row r="171" spans="1:9">
      <c r="A171" s="1">
        <v>13</v>
      </c>
      <c r="B171" s="9"/>
      <c r="C171" s="9"/>
      <c r="D171" s="35"/>
      <c r="E171" s="20"/>
      <c r="F171" s="19"/>
      <c r="G171" s="36"/>
      <c r="H171" s="37"/>
      <c r="I171" s="23"/>
    </row>
    <row r="172" spans="1:9">
      <c r="A172" s="1">
        <v>14</v>
      </c>
      <c r="B172" s="9"/>
      <c r="C172" s="9"/>
      <c r="D172" s="19"/>
      <c r="E172" s="20"/>
      <c r="F172" s="19"/>
      <c r="G172" s="21"/>
      <c r="H172" s="22"/>
      <c r="I172" s="23"/>
    </row>
    <row r="173" spans="1:9">
      <c r="A173" s="1">
        <v>15</v>
      </c>
      <c r="B173" s="9"/>
      <c r="C173" s="9"/>
      <c r="D173" s="19"/>
      <c r="E173" s="20"/>
      <c r="F173" s="19"/>
      <c r="G173" s="21"/>
      <c r="H173" s="22"/>
      <c r="I173" s="23"/>
    </row>
    <row r="174" spans="1:9">
      <c r="A174" s="1">
        <v>16</v>
      </c>
      <c r="B174" s="9"/>
      <c r="C174" s="9"/>
      <c r="D174" s="19"/>
      <c r="E174" s="20"/>
      <c r="F174" s="19"/>
      <c r="G174" s="21"/>
      <c r="H174" s="22"/>
      <c r="I174" s="23"/>
    </row>
    <row r="175" spans="1:9">
      <c r="A175" s="1">
        <v>17</v>
      </c>
      <c r="B175" s="9"/>
      <c r="C175" s="9"/>
      <c r="D175" s="19"/>
      <c r="E175" s="20"/>
      <c r="F175" s="19"/>
      <c r="G175" s="21"/>
      <c r="H175" s="22"/>
      <c r="I175" s="23"/>
    </row>
    <row r="176" spans="1:9">
      <c r="A176" s="1">
        <v>18</v>
      </c>
      <c r="B176" s="9"/>
      <c r="C176" s="9"/>
      <c r="D176" s="19"/>
      <c r="E176" s="20"/>
      <c r="F176" s="19"/>
      <c r="G176" s="21"/>
      <c r="H176" s="22"/>
      <c r="I176" s="23"/>
    </row>
    <row r="177" spans="1:9">
      <c r="A177" s="1">
        <v>19</v>
      </c>
      <c r="B177" s="9"/>
      <c r="C177" s="9"/>
      <c r="D177" s="19"/>
      <c r="E177" s="20"/>
      <c r="F177" s="19"/>
      <c r="G177" s="21"/>
      <c r="H177" s="22"/>
      <c r="I177" s="23"/>
    </row>
    <row r="178" spans="1:9">
      <c r="A178" s="1">
        <v>20</v>
      </c>
      <c r="B178" s="9"/>
      <c r="C178" s="9"/>
      <c r="D178" s="19"/>
      <c r="E178" s="20"/>
      <c r="F178" s="19"/>
      <c r="G178" s="21"/>
      <c r="H178" s="22"/>
      <c r="I178" s="23"/>
    </row>
    <row r="179" spans="1:9">
      <c r="A179" s="1">
        <v>21</v>
      </c>
      <c r="B179" s="9"/>
      <c r="C179" s="9"/>
      <c r="D179" s="19"/>
      <c r="E179" s="20"/>
      <c r="F179" s="19"/>
      <c r="G179" s="21"/>
      <c r="H179" s="22"/>
      <c r="I179" s="23"/>
    </row>
    <row r="180" spans="1:9">
      <c r="A180" s="1">
        <v>22</v>
      </c>
      <c r="B180" s="9"/>
      <c r="C180" s="9"/>
      <c r="D180" s="19"/>
      <c r="E180" s="20"/>
      <c r="F180" s="19"/>
      <c r="G180" s="21"/>
      <c r="H180" s="22"/>
      <c r="I180" s="23"/>
    </row>
    <row r="181" spans="1:9">
      <c r="A181" s="1">
        <v>23</v>
      </c>
      <c r="B181" s="9"/>
      <c r="C181" s="9"/>
      <c r="D181" s="19"/>
      <c r="E181" s="20"/>
      <c r="F181" s="19"/>
      <c r="G181" s="21"/>
      <c r="H181" s="22"/>
      <c r="I181" s="23"/>
    </row>
    <row r="182" spans="1:9">
      <c r="A182" s="1">
        <v>24</v>
      </c>
      <c r="B182" s="9"/>
      <c r="C182" s="9"/>
      <c r="D182" s="19"/>
      <c r="E182" s="20"/>
      <c r="F182" s="19"/>
      <c r="G182" s="21"/>
      <c r="H182" s="22"/>
      <c r="I182" s="23"/>
    </row>
    <row r="183" spans="1:9">
      <c r="A183" s="1">
        <v>25</v>
      </c>
      <c r="B183" s="9"/>
      <c r="C183" s="9"/>
      <c r="D183" s="19"/>
      <c r="E183" s="20"/>
      <c r="F183" s="19"/>
      <c r="G183" s="21"/>
      <c r="H183" s="22"/>
      <c r="I183" s="23"/>
    </row>
    <row r="184" spans="1:9">
      <c r="A184" s="1">
        <v>26</v>
      </c>
      <c r="B184" s="9"/>
      <c r="C184" s="9"/>
      <c r="D184" s="19"/>
      <c r="E184" s="20"/>
      <c r="F184" s="19"/>
      <c r="G184" s="21"/>
      <c r="H184" s="22"/>
      <c r="I184" s="23"/>
    </row>
    <row r="185" spans="1:9">
      <c r="A185" s="1">
        <v>27</v>
      </c>
      <c r="B185" s="9"/>
      <c r="C185" s="9"/>
      <c r="D185" s="19"/>
      <c r="E185" s="20"/>
      <c r="F185" s="19"/>
      <c r="G185" s="21"/>
      <c r="H185" s="22"/>
      <c r="I185" s="23"/>
    </row>
    <row r="186" spans="1:9">
      <c r="A186" s="1">
        <v>28</v>
      </c>
      <c r="B186" s="9"/>
      <c r="C186" s="9"/>
      <c r="D186" s="19"/>
      <c r="E186" s="20"/>
      <c r="F186" s="19"/>
      <c r="G186" s="21"/>
      <c r="H186" s="22"/>
      <c r="I186" s="23"/>
    </row>
    <row r="187" spans="1:9">
      <c r="A187" s="1">
        <v>29</v>
      </c>
      <c r="B187" s="9"/>
      <c r="C187" s="9"/>
      <c r="D187" s="19"/>
      <c r="E187" s="20"/>
      <c r="F187" s="19"/>
      <c r="G187" s="21"/>
      <c r="H187" s="22"/>
      <c r="I187" s="23"/>
    </row>
    <row r="188" spans="1:9">
      <c r="A188" s="1">
        <v>30</v>
      </c>
      <c r="B188" s="9"/>
      <c r="C188" s="9"/>
      <c r="D188" s="19"/>
      <c r="E188" s="20"/>
      <c r="F188" s="19"/>
      <c r="G188" s="21"/>
      <c r="H188" s="22"/>
      <c r="I188" s="23"/>
    </row>
    <row r="189" spans="1:9">
      <c r="A189" s="1">
        <v>31</v>
      </c>
      <c r="B189" s="9"/>
      <c r="C189" s="9"/>
      <c r="D189" s="19"/>
      <c r="E189" s="20"/>
      <c r="F189" s="19"/>
      <c r="G189" s="21"/>
      <c r="H189" s="22"/>
      <c r="I189" s="23"/>
    </row>
    <row r="190" spans="1:9">
      <c r="A190" s="1">
        <v>32</v>
      </c>
      <c r="B190" s="9"/>
      <c r="C190" s="9"/>
      <c r="D190" s="19"/>
      <c r="E190" s="20"/>
      <c r="F190" s="19"/>
      <c r="G190" s="21"/>
      <c r="H190" s="22"/>
      <c r="I190" s="23"/>
    </row>
    <row r="191" spans="1:9">
      <c r="A191" s="1">
        <v>33</v>
      </c>
      <c r="B191" s="9"/>
      <c r="C191" s="9"/>
      <c r="D191" s="19"/>
      <c r="E191" s="20"/>
      <c r="F191" s="19"/>
      <c r="G191" s="21"/>
      <c r="H191" s="22"/>
      <c r="I191" s="23"/>
    </row>
    <row r="192" spans="1:9">
      <c r="A192" s="1">
        <v>34</v>
      </c>
      <c r="B192" s="9"/>
      <c r="C192" s="9"/>
      <c r="D192" s="19"/>
      <c r="E192" s="20"/>
      <c r="F192" s="19"/>
      <c r="G192" s="21"/>
      <c r="H192" s="22"/>
      <c r="I192" s="23"/>
    </row>
    <row r="193" spans="1:12">
      <c r="A193" s="1">
        <v>35</v>
      </c>
      <c r="B193" s="9"/>
      <c r="C193" s="9"/>
      <c r="D193" s="19"/>
      <c r="E193" s="20"/>
      <c r="F193" s="19"/>
      <c r="G193" s="21"/>
      <c r="H193" s="22"/>
      <c r="I193" s="23"/>
    </row>
    <row r="194" spans="1:12">
      <c r="A194" s="1">
        <v>36</v>
      </c>
      <c r="B194" s="9"/>
      <c r="C194" s="9"/>
      <c r="D194" s="19"/>
      <c r="E194" s="20"/>
      <c r="F194" s="19"/>
      <c r="G194" s="21"/>
      <c r="H194" s="22"/>
      <c r="I194" s="23"/>
    </row>
    <row r="195" spans="1:12">
      <c r="A195" s="1">
        <v>37</v>
      </c>
      <c r="B195" s="9"/>
      <c r="C195" s="9"/>
      <c r="D195" s="19"/>
      <c r="E195" s="20"/>
      <c r="F195" s="19"/>
      <c r="G195" s="21"/>
      <c r="H195" s="22"/>
      <c r="I195" s="23"/>
    </row>
    <row r="196" spans="1:12">
      <c r="A196" s="1">
        <v>38</v>
      </c>
      <c r="B196" s="9"/>
      <c r="C196" s="9"/>
      <c r="D196" s="19"/>
      <c r="E196" s="20"/>
      <c r="F196" s="19"/>
      <c r="G196" s="21"/>
      <c r="H196" s="22"/>
      <c r="I196" s="23"/>
    </row>
    <row r="197" spans="1:12">
      <c r="A197" s="1">
        <v>39</v>
      </c>
      <c r="B197" s="9"/>
      <c r="C197" s="9"/>
      <c r="D197" s="19"/>
      <c r="E197" s="20"/>
      <c r="F197" s="19"/>
      <c r="G197" s="21"/>
      <c r="H197" s="22"/>
      <c r="I197" s="23"/>
    </row>
    <row r="198" spans="1:12">
      <c r="A198" s="1">
        <v>40</v>
      </c>
      <c r="B198" s="9"/>
      <c r="C198" s="9"/>
      <c r="D198" s="19"/>
      <c r="E198" s="20"/>
      <c r="F198" s="19"/>
      <c r="G198" s="21"/>
      <c r="H198" s="22"/>
      <c r="I198" s="23"/>
    </row>
    <row r="199" spans="1:12">
      <c r="A199" s="1">
        <v>41</v>
      </c>
      <c r="B199" s="9"/>
      <c r="C199" s="9"/>
      <c r="D199" s="19"/>
      <c r="E199" s="20"/>
      <c r="F199" s="19"/>
      <c r="G199" s="21"/>
      <c r="H199" s="22"/>
      <c r="I199" s="23"/>
    </row>
    <row r="200" spans="1:12" ht="18" thickBot="1">
      <c r="A200" s="1">
        <v>42</v>
      </c>
      <c r="B200" s="9"/>
      <c r="C200" s="9"/>
      <c r="D200" s="19"/>
      <c r="E200" s="20"/>
      <c r="F200" s="19"/>
      <c r="G200" s="21"/>
      <c r="H200" s="22"/>
      <c r="I200" s="23"/>
    </row>
    <row r="201" spans="1:12" ht="18" thickBot="1">
      <c r="B201" s="9"/>
      <c r="C201" s="24"/>
      <c r="D201" s="25" t="s">
        <v>9</v>
      </c>
      <c r="E201" s="26"/>
      <c r="F201" s="26"/>
      <c r="G201" s="27"/>
      <c r="H201" s="28"/>
      <c r="I201" s="29">
        <f>SUM(I159:I200)</f>
        <v>12000000</v>
      </c>
      <c r="J201" s="32"/>
      <c r="K201" s="41" t="s">
        <v>98</v>
      </c>
      <c r="L201" s="47">
        <f>SUM(L159:L200)</f>
        <v>4012560</v>
      </c>
    </row>
  </sheetData>
  <mergeCells count="4">
    <mergeCell ref="H6:I6"/>
    <mergeCell ref="H54:I54"/>
    <mergeCell ref="H103:I103"/>
    <mergeCell ref="H155:I155"/>
  </mergeCells>
  <phoneticPr fontId="2"/>
  <printOptions horizontalCentered="1"/>
  <pageMargins left="0.39370078740157483" right="0" top="0.59055118110236227" bottom="0.39370078740157483" header="1.299212598425197" footer="1.2204724409448819"/>
  <pageSetup paperSize="9" scale="7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N55"/>
  <sheetViews>
    <sheetView showGridLines="0" showZeros="0" view="pageBreakPreview" zoomScaleNormal="100" zoomScaleSheetLayoutView="100" workbookViewId="0">
      <selection activeCell="E31" sqref="E31:E32"/>
    </sheetView>
  </sheetViews>
  <sheetFormatPr defaultColWidth="9" defaultRowHeight="13.5"/>
  <cols>
    <col min="1" max="1" width="16.625" style="51" customWidth="1"/>
    <col min="2" max="2" width="1.875" style="51" customWidth="1"/>
    <col min="3" max="3" width="17" style="51" customWidth="1"/>
    <col min="4" max="4" width="4.625" style="51" customWidth="1"/>
    <col min="5" max="6" width="13.5" style="51" customWidth="1"/>
    <col min="7" max="7" width="4.125" style="51" customWidth="1"/>
    <col min="8" max="8" width="4.625" style="51" customWidth="1"/>
    <col min="9" max="10" width="8.625" style="51" customWidth="1"/>
    <col min="11" max="12" width="9" style="51"/>
    <col min="13" max="13" width="18.25" style="51" customWidth="1"/>
    <col min="14" max="14" width="38.125" style="51" customWidth="1"/>
    <col min="15" max="16384" width="9" style="51"/>
  </cols>
  <sheetData>
    <row r="1" spans="1:10" ht="14.25" thickBot="1">
      <c r="G1" s="254" t="s">
        <v>122</v>
      </c>
      <c r="H1" s="254"/>
      <c r="I1" s="343">
        <v>43483</v>
      </c>
      <c r="J1" s="343"/>
    </row>
    <row r="2" spans="1:10" ht="17.25" customHeight="1">
      <c r="G2" s="344" t="s">
        <v>123</v>
      </c>
      <c r="H2" s="345"/>
      <c r="I2" s="346" t="s">
        <v>297</v>
      </c>
      <c r="J2" s="347"/>
    </row>
    <row r="3" spans="1:10" ht="14.25" thickBot="1">
      <c r="A3" s="52"/>
      <c r="G3" s="348" t="s">
        <v>124</v>
      </c>
      <c r="H3" s="349"/>
      <c r="I3" s="350" t="s">
        <v>131</v>
      </c>
      <c r="J3" s="351"/>
    </row>
    <row r="4" spans="1:10" ht="8.25" customHeight="1">
      <c r="A4" s="352" t="s">
        <v>134</v>
      </c>
      <c r="B4" s="352"/>
      <c r="C4" s="352"/>
      <c r="D4" s="352"/>
      <c r="E4" s="352"/>
      <c r="F4" s="352"/>
      <c r="G4" s="352"/>
      <c r="H4" s="352"/>
      <c r="I4" s="352"/>
      <c r="J4" s="352"/>
    </row>
    <row r="5" spans="1:10">
      <c r="A5" s="352"/>
      <c r="B5" s="352"/>
      <c r="C5" s="352"/>
      <c r="D5" s="352"/>
      <c r="E5" s="352"/>
      <c r="F5" s="352"/>
      <c r="G5" s="352"/>
      <c r="H5" s="352"/>
      <c r="I5" s="352"/>
      <c r="J5" s="352"/>
    </row>
    <row r="6" spans="1:10" ht="9" customHeight="1">
      <c r="A6" s="53"/>
    </row>
    <row r="7" spans="1:10" ht="13.5" customHeight="1">
      <c r="A7" s="353" t="s">
        <v>167</v>
      </c>
      <c r="B7" s="353"/>
      <c r="C7" s="353"/>
      <c r="D7" s="54"/>
    </row>
    <row r="8" spans="1:10" ht="13.5" customHeight="1">
      <c r="A8" s="354"/>
      <c r="B8" s="354"/>
      <c r="C8" s="354"/>
      <c r="D8" s="55"/>
      <c r="G8" s="355" t="s">
        <v>132</v>
      </c>
      <c r="H8" s="355"/>
      <c r="I8" s="355"/>
      <c r="J8" s="355"/>
    </row>
    <row r="9" spans="1:10">
      <c r="G9" s="356" t="s">
        <v>125</v>
      </c>
      <c r="H9" s="356"/>
      <c r="I9" s="356"/>
      <c r="J9" s="356"/>
    </row>
    <row r="10" spans="1:10" ht="12" customHeight="1">
      <c r="G10" s="356" t="s">
        <v>126</v>
      </c>
      <c r="H10" s="356"/>
      <c r="I10" s="356"/>
      <c r="J10" s="356"/>
    </row>
    <row r="11" spans="1:10" ht="20.25" customHeight="1">
      <c r="F11" s="56"/>
      <c r="G11" s="342" t="s">
        <v>127</v>
      </c>
      <c r="H11" s="342"/>
      <c r="I11" s="342"/>
      <c r="J11" s="342"/>
    </row>
    <row r="12" spans="1:10" ht="14.25" customHeight="1">
      <c r="A12" s="357" t="s">
        <v>111</v>
      </c>
      <c r="B12" s="357"/>
      <c r="C12" s="357"/>
      <c r="D12" s="357"/>
      <c r="F12" s="57"/>
      <c r="G12" s="259"/>
      <c r="H12" s="259"/>
      <c r="I12" s="259"/>
      <c r="J12" s="259"/>
    </row>
    <row r="13" spans="1:10" ht="13.5" customHeight="1">
      <c r="A13" s="58" t="s">
        <v>112</v>
      </c>
      <c r="B13" s="58"/>
      <c r="C13" s="58"/>
      <c r="D13" s="58"/>
      <c r="F13" s="57"/>
      <c r="G13" s="259"/>
      <c r="H13" s="259"/>
      <c r="I13" s="259"/>
      <c r="J13" s="259"/>
    </row>
    <row r="14" spans="1:10" ht="13.5" customHeight="1">
      <c r="B14" s="358">
        <f>G43</f>
        <v>22000000</v>
      </c>
      <c r="C14" s="358"/>
      <c r="D14" s="59"/>
      <c r="F14" s="60"/>
      <c r="G14" s="324" t="s">
        <v>128</v>
      </c>
      <c r="H14" s="324"/>
      <c r="I14" s="324"/>
      <c r="J14" s="324"/>
    </row>
    <row r="15" spans="1:10" ht="18" customHeight="1">
      <c r="A15" s="61" t="s">
        <v>107</v>
      </c>
      <c r="B15" s="359"/>
      <c r="C15" s="359"/>
      <c r="D15" s="62" t="s">
        <v>136</v>
      </c>
      <c r="F15" s="63"/>
      <c r="G15" s="60"/>
    </row>
    <row r="16" spans="1:10">
      <c r="A16" s="64" t="s">
        <v>108</v>
      </c>
      <c r="B16" s="65"/>
      <c r="C16" s="325" t="s">
        <v>116</v>
      </c>
      <c r="D16" s="325"/>
      <c r="F16" s="66"/>
      <c r="G16" s="326"/>
      <c r="H16" s="327"/>
      <c r="I16" s="332"/>
      <c r="J16" s="335" t="s">
        <v>137</v>
      </c>
    </row>
    <row r="17" spans="1:14">
      <c r="A17" s="64" t="s">
        <v>168</v>
      </c>
      <c r="B17" s="65"/>
      <c r="C17" s="338" t="s">
        <v>167</v>
      </c>
      <c r="D17" s="338"/>
      <c r="F17" s="66"/>
      <c r="G17" s="328"/>
      <c r="H17" s="329"/>
      <c r="I17" s="333"/>
      <c r="J17" s="336"/>
    </row>
    <row r="18" spans="1:14">
      <c r="A18" s="64" t="s">
        <v>109</v>
      </c>
      <c r="B18" s="65"/>
      <c r="C18" s="325" t="s">
        <v>298</v>
      </c>
      <c r="D18" s="325"/>
      <c r="E18" s="60"/>
      <c r="F18" s="67"/>
      <c r="G18" s="328"/>
      <c r="H18" s="329"/>
      <c r="I18" s="333"/>
      <c r="J18" s="336"/>
    </row>
    <row r="19" spans="1:14">
      <c r="A19" s="64" t="s">
        <v>110</v>
      </c>
      <c r="B19" s="65"/>
      <c r="C19" s="338" t="s">
        <v>169</v>
      </c>
      <c r="D19" s="338"/>
      <c r="E19" s="60"/>
      <c r="F19" s="67"/>
      <c r="G19" s="330"/>
      <c r="H19" s="331"/>
      <c r="I19" s="334"/>
      <c r="J19" s="337"/>
    </row>
    <row r="20" spans="1:14" ht="22.5" customHeight="1">
      <c r="A20" s="68" t="s">
        <v>113</v>
      </c>
      <c r="B20" s="69"/>
      <c r="C20" s="339" t="s">
        <v>296</v>
      </c>
      <c r="D20" s="339"/>
      <c r="E20" s="339"/>
      <c r="F20" s="340"/>
      <c r="G20" s="341"/>
      <c r="H20" s="341"/>
      <c r="I20" s="70"/>
      <c r="J20" s="71"/>
    </row>
    <row r="21" spans="1:14" ht="6.75" customHeight="1" thickBot="1">
      <c r="E21" s="91"/>
      <c r="F21" s="91"/>
    </row>
    <row r="22" spans="1:14" ht="24.75" customHeight="1" thickBot="1">
      <c r="A22" s="309" t="s">
        <v>114</v>
      </c>
      <c r="B22" s="310"/>
      <c r="C22" s="310"/>
      <c r="D22" s="311"/>
      <c r="E22" s="72" t="s">
        <v>118</v>
      </c>
      <c r="F22" s="72" t="s">
        <v>121</v>
      </c>
      <c r="G22" s="312" t="s">
        <v>129</v>
      </c>
      <c r="H22" s="310"/>
      <c r="I22" s="310"/>
      <c r="J22" s="313"/>
      <c r="M22" s="73" t="s">
        <v>138</v>
      </c>
      <c r="N22" s="73" t="s">
        <v>139</v>
      </c>
    </row>
    <row r="23" spans="1:14" ht="18.75" customHeight="1">
      <c r="A23" s="368" t="s">
        <v>299</v>
      </c>
      <c r="B23" s="369"/>
      <c r="C23" s="369"/>
      <c r="D23" s="370"/>
      <c r="E23" s="317">
        <v>20</v>
      </c>
      <c r="F23" s="288">
        <v>1000000</v>
      </c>
      <c r="G23" s="318">
        <f>F23*E23</f>
        <v>20000000</v>
      </c>
      <c r="H23" s="319"/>
      <c r="I23" s="319"/>
      <c r="J23" s="320"/>
      <c r="M23" s="74" t="s">
        <v>140</v>
      </c>
      <c r="N23" s="75" t="s">
        <v>141</v>
      </c>
    </row>
    <row r="24" spans="1:14" ht="18.75" customHeight="1">
      <c r="A24" s="371"/>
      <c r="B24" s="372"/>
      <c r="C24" s="372"/>
      <c r="D24" s="373"/>
      <c r="E24" s="287"/>
      <c r="F24" s="289"/>
      <c r="G24" s="321"/>
      <c r="H24" s="322"/>
      <c r="I24" s="322"/>
      <c r="J24" s="323"/>
      <c r="M24" s="75" t="s">
        <v>142</v>
      </c>
      <c r="N24" s="75" t="s">
        <v>143</v>
      </c>
    </row>
    <row r="25" spans="1:14" ht="18.75" customHeight="1">
      <c r="A25" s="280" t="s">
        <v>292</v>
      </c>
      <c r="B25" s="281"/>
      <c r="C25" s="281"/>
      <c r="D25" s="282"/>
      <c r="E25" s="286"/>
      <c r="F25" s="288"/>
      <c r="G25" s="290"/>
      <c r="H25" s="291"/>
      <c r="I25" s="291"/>
      <c r="J25" s="292"/>
      <c r="M25" s="75" t="s">
        <v>144</v>
      </c>
      <c r="N25" s="75" t="s">
        <v>145</v>
      </c>
    </row>
    <row r="26" spans="1:14" ht="18.75" customHeight="1">
      <c r="A26" s="283"/>
      <c r="B26" s="284"/>
      <c r="C26" s="284"/>
      <c r="D26" s="285"/>
      <c r="E26" s="287"/>
      <c r="F26" s="289"/>
      <c r="G26" s="290"/>
      <c r="H26" s="291"/>
      <c r="I26" s="291"/>
      <c r="J26" s="292"/>
      <c r="M26" s="75" t="s">
        <v>146</v>
      </c>
      <c r="N26" s="75" t="s">
        <v>147</v>
      </c>
    </row>
    <row r="27" spans="1:14" ht="18.75" customHeight="1">
      <c r="A27" s="298"/>
      <c r="B27" s="299"/>
      <c r="C27" s="299"/>
      <c r="D27" s="300"/>
      <c r="E27" s="286"/>
      <c r="F27" s="288"/>
      <c r="G27" s="290"/>
      <c r="H27" s="291"/>
      <c r="I27" s="291"/>
      <c r="J27" s="292"/>
      <c r="M27" s="75" t="s">
        <v>148</v>
      </c>
      <c r="N27" s="75" t="s">
        <v>149</v>
      </c>
    </row>
    <row r="28" spans="1:14" ht="18.75" customHeight="1">
      <c r="A28" s="301"/>
      <c r="B28" s="302"/>
      <c r="C28" s="302"/>
      <c r="D28" s="303"/>
      <c r="E28" s="287"/>
      <c r="F28" s="289"/>
      <c r="G28" s="290"/>
      <c r="H28" s="291"/>
      <c r="I28" s="291"/>
      <c r="J28" s="292"/>
      <c r="M28" s="75" t="s">
        <v>150</v>
      </c>
      <c r="N28" s="75" t="s">
        <v>151</v>
      </c>
    </row>
    <row r="29" spans="1:14" ht="18.75" customHeight="1">
      <c r="A29" s="298"/>
      <c r="B29" s="299"/>
      <c r="C29" s="299"/>
      <c r="D29" s="300"/>
      <c r="E29" s="286"/>
      <c r="F29" s="304"/>
      <c r="G29" s="306"/>
      <c r="H29" s="307"/>
      <c r="I29" s="307"/>
      <c r="J29" s="308"/>
      <c r="M29" s="75" t="s">
        <v>152</v>
      </c>
      <c r="N29" s="75" t="s">
        <v>153</v>
      </c>
    </row>
    <row r="30" spans="1:14" ht="18.75" customHeight="1">
      <c r="A30" s="301"/>
      <c r="B30" s="302"/>
      <c r="C30" s="302"/>
      <c r="D30" s="303"/>
      <c r="E30" s="287"/>
      <c r="F30" s="305"/>
      <c r="G30" s="306"/>
      <c r="H30" s="307"/>
      <c r="I30" s="307"/>
      <c r="J30" s="308"/>
      <c r="M30" s="75" t="s">
        <v>154</v>
      </c>
      <c r="N30" s="76" t="s">
        <v>155</v>
      </c>
    </row>
    <row r="31" spans="1:14" ht="18.75" customHeight="1">
      <c r="A31" s="280"/>
      <c r="B31" s="281"/>
      <c r="C31" s="281"/>
      <c r="D31" s="282"/>
      <c r="E31" s="286"/>
      <c r="F31" s="288"/>
      <c r="G31" s="290">
        <f t="shared" ref="G31" si="0">E31*F31</f>
        <v>0</v>
      </c>
      <c r="H31" s="291"/>
      <c r="I31" s="291"/>
      <c r="J31" s="292"/>
      <c r="M31" s="75" t="s">
        <v>156</v>
      </c>
      <c r="N31" s="76" t="s">
        <v>157</v>
      </c>
    </row>
    <row r="32" spans="1:14" ht="18.75" customHeight="1">
      <c r="A32" s="283"/>
      <c r="B32" s="284"/>
      <c r="C32" s="284"/>
      <c r="D32" s="285"/>
      <c r="E32" s="287"/>
      <c r="F32" s="289"/>
      <c r="G32" s="290"/>
      <c r="H32" s="291"/>
      <c r="I32" s="291"/>
      <c r="J32" s="292"/>
      <c r="M32" s="75" t="s">
        <v>158</v>
      </c>
      <c r="N32" s="76" t="s">
        <v>159</v>
      </c>
    </row>
    <row r="33" spans="1:14" ht="18.75" customHeight="1">
      <c r="A33" s="280"/>
      <c r="B33" s="281"/>
      <c r="C33" s="281"/>
      <c r="D33" s="282"/>
      <c r="E33" s="286"/>
      <c r="F33" s="288"/>
      <c r="G33" s="290">
        <f t="shared" ref="G33" si="1">E33*F33</f>
        <v>0</v>
      </c>
      <c r="H33" s="291"/>
      <c r="I33" s="291"/>
      <c r="J33" s="292"/>
      <c r="M33" s="75" t="s">
        <v>160</v>
      </c>
      <c r="N33" s="76" t="s">
        <v>145</v>
      </c>
    </row>
    <row r="34" spans="1:14" ht="18.75" customHeight="1">
      <c r="A34" s="283"/>
      <c r="B34" s="284"/>
      <c r="C34" s="284"/>
      <c r="D34" s="285"/>
      <c r="E34" s="287"/>
      <c r="F34" s="289"/>
      <c r="G34" s="290"/>
      <c r="H34" s="291"/>
      <c r="I34" s="291"/>
      <c r="J34" s="292"/>
      <c r="M34" s="77" t="s">
        <v>161</v>
      </c>
      <c r="N34" s="76" t="s">
        <v>162</v>
      </c>
    </row>
    <row r="35" spans="1:14" ht="18.75" customHeight="1">
      <c r="A35" s="280"/>
      <c r="B35" s="281"/>
      <c r="C35" s="281"/>
      <c r="D35" s="282"/>
      <c r="E35" s="286"/>
      <c r="F35" s="288"/>
      <c r="G35" s="290">
        <f t="shared" ref="G35" si="2">E35*F35</f>
        <v>0</v>
      </c>
      <c r="H35" s="291"/>
      <c r="I35" s="291"/>
      <c r="J35" s="292"/>
      <c r="M35" s="77" t="s">
        <v>163</v>
      </c>
      <c r="N35" s="76" t="s">
        <v>162</v>
      </c>
    </row>
    <row r="36" spans="1:14" ht="18.75" customHeight="1">
      <c r="A36" s="283"/>
      <c r="B36" s="284"/>
      <c r="C36" s="284"/>
      <c r="D36" s="285"/>
      <c r="E36" s="287"/>
      <c r="F36" s="289"/>
      <c r="G36" s="290"/>
      <c r="H36" s="291"/>
      <c r="I36" s="291"/>
      <c r="J36" s="292"/>
      <c r="M36" s="77" t="s">
        <v>164</v>
      </c>
      <c r="N36" s="76" t="s">
        <v>145</v>
      </c>
    </row>
    <row r="37" spans="1:14" ht="18.75" customHeight="1">
      <c r="A37" s="280"/>
      <c r="B37" s="281"/>
      <c r="C37" s="281"/>
      <c r="D37" s="282"/>
      <c r="E37" s="286"/>
      <c r="F37" s="288"/>
      <c r="G37" s="290">
        <f t="shared" ref="G37" si="3">E37*F37</f>
        <v>0</v>
      </c>
      <c r="H37" s="291"/>
      <c r="I37" s="291"/>
      <c r="J37" s="292"/>
      <c r="M37" s="75" t="s">
        <v>165</v>
      </c>
      <c r="N37" s="76" t="s">
        <v>166</v>
      </c>
    </row>
    <row r="38" spans="1:14" ht="18.75" customHeight="1">
      <c r="A38" s="283"/>
      <c r="B38" s="284"/>
      <c r="C38" s="284"/>
      <c r="D38" s="285"/>
      <c r="E38" s="287"/>
      <c r="F38" s="289"/>
      <c r="G38" s="290"/>
      <c r="H38" s="291"/>
      <c r="I38" s="291"/>
      <c r="J38" s="292"/>
      <c r="M38" s="75"/>
      <c r="N38" s="76"/>
    </row>
    <row r="39" spans="1:14" ht="18.75" customHeight="1">
      <c r="A39" s="280"/>
      <c r="B39" s="281"/>
      <c r="C39" s="281"/>
      <c r="D39" s="282"/>
      <c r="E39" s="286"/>
      <c r="F39" s="288"/>
      <c r="G39" s="290">
        <f t="shared" ref="G39" si="4">E39*F39</f>
        <v>0</v>
      </c>
      <c r="H39" s="291"/>
      <c r="I39" s="291"/>
      <c r="J39" s="292"/>
      <c r="M39" s="75"/>
      <c r="N39" s="76"/>
    </row>
    <row r="40" spans="1:14" ht="18.75" customHeight="1" thickBot="1">
      <c r="A40" s="293"/>
      <c r="B40" s="294"/>
      <c r="C40" s="294"/>
      <c r="D40" s="295"/>
      <c r="E40" s="296"/>
      <c r="F40" s="297"/>
      <c r="G40" s="267"/>
      <c r="H40" s="268"/>
      <c r="I40" s="268"/>
      <c r="J40" s="269"/>
      <c r="M40" s="75"/>
      <c r="N40" s="76"/>
    </row>
    <row r="41" spans="1:14" ht="18.75" customHeight="1">
      <c r="A41" s="66"/>
      <c r="B41" s="66"/>
      <c r="C41" s="66"/>
      <c r="D41" s="78"/>
      <c r="E41" s="260" t="s">
        <v>119</v>
      </c>
      <c r="F41" s="261"/>
      <c r="G41" s="262">
        <f>SUM(G23:J40)</f>
        <v>20000000</v>
      </c>
      <c r="H41" s="263"/>
      <c r="I41" s="263"/>
      <c r="J41" s="264"/>
      <c r="M41" s="75"/>
      <c r="N41" s="76"/>
    </row>
    <row r="42" spans="1:14" ht="18.75" customHeight="1" thickBot="1">
      <c r="A42" s="66"/>
      <c r="B42" s="66"/>
      <c r="C42" s="66"/>
      <c r="D42" s="78"/>
      <c r="E42" s="265" t="s">
        <v>172</v>
      </c>
      <c r="F42" s="266"/>
      <c r="G42" s="267">
        <f>G41*F55</f>
        <v>2000000</v>
      </c>
      <c r="H42" s="268"/>
      <c r="I42" s="268"/>
      <c r="J42" s="269"/>
      <c r="M42" s="75"/>
      <c r="N42" s="76"/>
    </row>
    <row r="43" spans="1:14" ht="14.25" customHeight="1">
      <c r="A43" s="257"/>
      <c r="B43" s="257"/>
      <c r="C43" s="257"/>
      <c r="D43" s="258"/>
      <c r="E43" s="270" t="s">
        <v>120</v>
      </c>
      <c r="F43" s="271"/>
      <c r="G43" s="274">
        <f>SUM(G41:J42)</f>
        <v>22000000</v>
      </c>
      <c r="H43" s="275"/>
      <c r="I43" s="275"/>
      <c r="J43" s="276"/>
      <c r="M43" s="75"/>
      <c r="N43" s="76"/>
    </row>
    <row r="44" spans="1:14" ht="14.25" thickBot="1">
      <c r="A44" s="257"/>
      <c r="B44" s="257"/>
      <c r="C44" s="257"/>
      <c r="D44" s="258"/>
      <c r="E44" s="272"/>
      <c r="F44" s="273"/>
      <c r="G44" s="277"/>
      <c r="H44" s="278"/>
      <c r="I44" s="278"/>
      <c r="J44" s="279"/>
      <c r="M44" s="79"/>
      <c r="N44" s="80"/>
    </row>
    <row r="45" spans="1:14" ht="15" thickBot="1">
      <c r="F45" s="50"/>
      <c r="G45" s="50"/>
      <c r="J45" s="81"/>
    </row>
    <row r="46" spans="1:14" ht="14.25" customHeight="1">
      <c r="A46" s="82" t="s">
        <v>115</v>
      </c>
      <c r="B46" s="250"/>
      <c r="C46" s="250"/>
      <c r="D46" s="250"/>
      <c r="E46" s="250"/>
      <c r="F46" s="250"/>
      <c r="G46" s="250"/>
      <c r="H46" s="250"/>
      <c r="I46" s="250"/>
      <c r="J46" s="251"/>
    </row>
    <row r="47" spans="1:14" ht="14.25" customHeight="1">
      <c r="A47" s="83"/>
      <c r="B47" s="252"/>
      <c r="C47" s="252"/>
      <c r="D47" s="252"/>
      <c r="E47" s="252"/>
      <c r="F47" s="252"/>
      <c r="G47" s="252"/>
      <c r="H47" s="252"/>
      <c r="I47" s="252"/>
      <c r="J47" s="253"/>
    </row>
    <row r="48" spans="1:14" ht="14.25" thickBot="1">
      <c r="A48" s="84"/>
      <c r="B48" s="254"/>
      <c r="C48" s="254"/>
      <c r="D48" s="254"/>
      <c r="E48" s="254"/>
      <c r="F48" s="254"/>
      <c r="G48" s="254"/>
      <c r="H48" s="254"/>
      <c r="I48" s="254"/>
      <c r="J48" s="255"/>
    </row>
    <row r="49" spans="2:7">
      <c r="E49" s="85"/>
    </row>
    <row r="50" spans="2:7" ht="27.75" customHeight="1">
      <c r="B50" s="256"/>
      <c r="C50" s="256"/>
      <c r="D50" s="256"/>
      <c r="E50" s="86"/>
    </row>
    <row r="51" spans="2:7">
      <c r="E51" s="85"/>
    </row>
    <row r="53" spans="2:7">
      <c r="E53" s="87">
        <v>0.05</v>
      </c>
      <c r="F53" s="88">
        <v>0.05</v>
      </c>
    </row>
    <row r="54" spans="2:7">
      <c r="E54" s="87">
        <v>0.08</v>
      </c>
      <c r="F54" s="88">
        <v>0.08</v>
      </c>
    </row>
    <row r="55" spans="2:7">
      <c r="E55" s="87">
        <v>0.1</v>
      </c>
      <c r="F55" s="89">
        <v>0.1</v>
      </c>
      <c r="G55" s="90"/>
    </row>
  </sheetData>
  <mergeCells count="72">
    <mergeCell ref="G11:J11"/>
    <mergeCell ref="G1:H1"/>
    <mergeCell ref="I1:J1"/>
    <mergeCell ref="G2:H2"/>
    <mergeCell ref="I2:J2"/>
    <mergeCell ref="G3:H3"/>
    <mergeCell ref="I3:J3"/>
    <mergeCell ref="A4:J5"/>
    <mergeCell ref="A7:C8"/>
    <mergeCell ref="G8:J8"/>
    <mergeCell ref="G9:J9"/>
    <mergeCell ref="G10:J10"/>
    <mergeCell ref="A12:D12"/>
    <mergeCell ref="G12:J13"/>
    <mergeCell ref="B14:C15"/>
    <mergeCell ref="G14:J14"/>
    <mergeCell ref="C16:D16"/>
    <mergeCell ref="G16:H19"/>
    <mergeCell ref="I16:I19"/>
    <mergeCell ref="J16:J19"/>
    <mergeCell ref="C17:D17"/>
    <mergeCell ref="C18:D18"/>
    <mergeCell ref="C19:D19"/>
    <mergeCell ref="G20:H20"/>
    <mergeCell ref="A22:D22"/>
    <mergeCell ref="G22:J22"/>
    <mergeCell ref="A25:D26"/>
    <mergeCell ref="E25:E26"/>
    <mergeCell ref="F25:F26"/>
    <mergeCell ref="G25:J26"/>
    <mergeCell ref="A23:D24"/>
    <mergeCell ref="E23:E24"/>
    <mergeCell ref="F23:F24"/>
    <mergeCell ref="G23:J24"/>
    <mergeCell ref="C20:F20"/>
    <mergeCell ref="A27:D28"/>
    <mergeCell ref="E27:E28"/>
    <mergeCell ref="F27:F28"/>
    <mergeCell ref="G27:J28"/>
    <mergeCell ref="A29:D30"/>
    <mergeCell ref="E29:E30"/>
    <mergeCell ref="F29:F30"/>
    <mergeCell ref="G29:J30"/>
    <mergeCell ref="A31:D32"/>
    <mergeCell ref="E31:E32"/>
    <mergeCell ref="F31:F32"/>
    <mergeCell ref="G31:J32"/>
    <mergeCell ref="A33:D34"/>
    <mergeCell ref="E33:E34"/>
    <mergeCell ref="F33:F34"/>
    <mergeCell ref="G33:J34"/>
    <mergeCell ref="A35:D36"/>
    <mergeCell ref="E35:E36"/>
    <mergeCell ref="F35:F36"/>
    <mergeCell ref="G35:J36"/>
    <mergeCell ref="A37:D38"/>
    <mergeCell ref="E37:E38"/>
    <mergeCell ref="F37:F38"/>
    <mergeCell ref="G37:J38"/>
    <mergeCell ref="A39:D40"/>
    <mergeCell ref="E39:E40"/>
    <mergeCell ref="F39:F40"/>
    <mergeCell ref="G39:J40"/>
    <mergeCell ref="B46:J48"/>
    <mergeCell ref="B50:D50"/>
    <mergeCell ref="E41:F41"/>
    <mergeCell ref="G41:J41"/>
    <mergeCell ref="E42:F42"/>
    <mergeCell ref="G42:J42"/>
    <mergeCell ref="A43:D44"/>
    <mergeCell ref="E43:F44"/>
    <mergeCell ref="G43:J44"/>
  </mergeCells>
  <phoneticPr fontId="2"/>
  <dataValidations count="8">
    <dataValidation type="list" errorStyle="warning" allowBlank="1" showInputMessage="1" showErrorMessage="1" sqref="F16" xr:uid="{00000000-0002-0000-0C00-000000000000}">
      <formula1>$M$22:$M$44</formula1>
    </dataValidation>
    <dataValidation type="list" allowBlank="1" showInputMessage="1" showErrorMessage="1" sqref="A19" xr:uid="{00000000-0002-0000-0C00-000001000000}">
      <formula1>"決済条件：,支払条件：,"</formula1>
    </dataValidation>
    <dataValidation type="list" allowBlank="1" showInputMessage="1" showErrorMessage="1" sqref="A18" xr:uid="{00000000-0002-0000-0C00-000002000000}">
      <formula1>"見積有効期限：,有効期限：,"</formula1>
    </dataValidation>
    <dataValidation type="list" allowBlank="1" showInputMessage="1" showErrorMessage="1" sqref="A16" xr:uid="{00000000-0002-0000-0C00-000003000000}">
      <formula1>"履行期限：,契約納期：,"</formula1>
    </dataValidation>
    <dataValidation type="list" allowBlank="1" showInputMessage="1" showErrorMessage="1" sqref="A15" xr:uid="{00000000-0002-0000-0C00-000004000000}">
      <formula1>"合計金額（税込）：,合計金額（税抜）：,合計金額：,"</formula1>
    </dataValidation>
    <dataValidation type="list" allowBlank="1" showInputMessage="1" showErrorMessage="1" sqref="G16 I16 F12:F13 F17" xr:uid="{00000000-0002-0000-0C00-000005000000}">
      <formula1>$M$22:$M$44</formula1>
    </dataValidation>
    <dataValidation type="list" allowBlank="1" showInputMessage="1" showErrorMessage="1" sqref="E50" xr:uid="{00000000-0002-0000-0C00-000006000000}">
      <formula1>$E$53:$E$55</formula1>
    </dataValidation>
    <dataValidation type="list" errorStyle="warning" allowBlank="1" showInputMessage="1" showErrorMessage="1" sqref="A17" xr:uid="{00000000-0002-0000-0C00-000007000000}">
      <formula1>"実施場所,納品場所,"</formula1>
    </dataValidation>
  </dataValidations>
  <printOptions horizontalCentered="1"/>
  <pageMargins left="0.25" right="0.25" top="0.75" bottom="0.75" header="0.3" footer="0.3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内訳書</vt:lpstr>
      <vt:lpstr>見積書</vt:lpstr>
      <vt:lpstr>見積-原価（シュミレーション用）</vt:lpstr>
      <vt:lpstr>見積明細（シュミレーション用）</vt:lpstr>
      <vt:lpstr>見積書_補助金ホース用</vt:lpstr>
      <vt:lpstr>'見積-原価（シュミレーション用）'!Print_Area</vt:lpstr>
      <vt:lpstr>見積書!Print_Area</vt:lpstr>
      <vt:lpstr>見積書_補助金ホース用!Print_Area</vt:lpstr>
      <vt:lpstr>'見積明細（シュミレーション用）'!Print_Area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 啓太</dc:creator>
  <cp:lastModifiedBy>R4-0003</cp:lastModifiedBy>
  <cp:lastPrinted>2023-05-22T07:23:23Z</cp:lastPrinted>
  <dcterms:created xsi:type="dcterms:W3CDTF">2017-11-02T04:57:43Z</dcterms:created>
  <dcterms:modified xsi:type="dcterms:W3CDTF">2023-05-22T07:24:12Z</dcterms:modified>
</cp:coreProperties>
</file>